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2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84" i="63"/>
  <c r="AB68"/>
  <c r="AB64"/>
  <c r="AB56"/>
  <c r="AB44"/>
  <c r="AB40"/>
  <c r="AB36"/>
  <c r="AB24"/>
  <c r="AB12"/>
  <c r="AB8"/>
  <c r="AB4"/>
  <c r="AB97"/>
  <c r="AB97" i="62"/>
  <c r="AB93"/>
  <c r="AB81"/>
  <c r="AB69"/>
  <c r="AB65"/>
  <c r="AB17"/>
  <c r="AB92" i="61"/>
  <c r="AB80"/>
  <c r="AB68"/>
  <c r="AB64"/>
  <c r="AB60"/>
  <c r="AB48"/>
  <c r="AB44"/>
  <c r="AB2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56" l="1"/>
  <c r="C99" i="55"/>
  <c r="F66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0"/>
  <c r="V16"/>
  <c r="V24"/>
  <c r="O98"/>
  <c r="V24" i="56"/>
  <c r="V26"/>
  <c r="V40"/>
  <c r="V42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66" i="55"/>
  <c r="V82"/>
  <c r="V36" i="56"/>
  <c r="V52"/>
  <c r="O70"/>
  <c r="V94"/>
  <c r="V12" i="55"/>
  <c r="V28"/>
  <c r="V44"/>
  <c r="V60"/>
  <c r="V18" i="56"/>
  <c r="V32"/>
  <c r="V50"/>
  <c r="B99" i="55"/>
  <c r="F3"/>
  <c r="K99"/>
  <c r="F5"/>
  <c r="O19"/>
  <c r="N20"/>
  <c r="O20" s="1"/>
  <c r="F21"/>
  <c r="N36"/>
  <c r="O36" s="1"/>
  <c r="F37"/>
  <c r="N52"/>
  <c r="O52" s="1"/>
  <c r="F53"/>
  <c r="O76"/>
  <c r="O84"/>
  <c r="O5" i="56"/>
  <c r="O21"/>
  <c r="O37"/>
  <c r="O53"/>
  <c r="O61"/>
  <c r="O69"/>
  <c r="O77"/>
  <c r="O70" i="55"/>
  <c r="V28" i="56"/>
  <c r="V44"/>
  <c r="V82"/>
  <c r="J99" i="55"/>
  <c r="N24"/>
  <c r="O24" s="1"/>
  <c r="N40"/>
  <c r="O40" s="1"/>
  <c r="N56"/>
  <c r="O96"/>
  <c r="V41" i="58"/>
  <c r="V54"/>
  <c r="V70"/>
  <c r="V86"/>
  <c r="V89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45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V11" i="56"/>
  <c r="O35"/>
  <c r="O23"/>
  <c r="O27" i="55"/>
  <c r="O66" i="56"/>
  <c r="O56"/>
  <c r="O78"/>
  <c r="O62"/>
  <c r="O54"/>
  <c r="O46"/>
  <c r="O30"/>
  <c r="O26"/>
  <c r="O10"/>
  <c r="O78" i="55"/>
  <c r="O74"/>
  <c r="O66"/>
  <c r="O51" i="56"/>
  <c r="O15"/>
  <c r="V27"/>
  <c r="O7"/>
  <c r="O71" i="55"/>
  <c r="O56"/>
  <c r="O14"/>
  <c r="O46"/>
  <c r="G18"/>
  <c r="G10"/>
  <c r="O57" i="56"/>
  <c r="O47"/>
  <c r="V39"/>
  <c r="O84"/>
  <c r="O72"/>
  <c r="V56"/>
  <c r="O36"/>
  <c r="G23" i="55"/>
  <c r="V23" s="1"/>
  <c r="O62"/>
  <c r="V51"/>
  <c r="O57" i="58"/>
  <c r="V25"/>
  <c r="O93"/>
  <c r="V65"/>
  <c r="G86" i="57"/>
  <c r="O86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3" l="1"/>
  <c r="O4" i="56"/>
  <c r="O77" i="57"/>
  <c r="V18"/>
  <c r="V86"/>
  <c r="O11" i="58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K47" i="78"/>
  <c r="H16"/>
  <c r="B11"/>
  <c r="B49"/>
  <c r="I95"/>
  <c r="H86"/>
  <c r="J81"/>
  <c r="H17"/>
  <c r="Q83"/>
  <c r="H56"/>
  <c r="O5"/>
  <c r="G36"/>
  <c r="I28"/>
  <c r="I65"/>
  <c r="H79"/>
  <c r="I37"/>
  <c r="P59"/>
  <c r="Q58"/>
  <c r="L93"/>
  <c r="J39"/>
  <c r="K35"/>
  <c r="I29"/>
  <c r="J72"/>
  <c r="K27"/>
  <c r="H27"/>
  <c r="G30"/>
  <c r="Q49"/>
  <c r="H68"/>
  <c r="K91"/>
  <c r="Q44"/>
  <c r="I66"/>
  <c r="K40"/>
  <c r="I74"/>
  <c r="J93"/>
  <c r="O62"/>
  <c r="K73"/>
  <c r="B48"/>
  <c r="N36"/>
  <c r="O39"/>
  <c r="G39"/>
  <c r="I89"/>
  <c r="N24"/>
  <c r="L11"/>
  <c r="N3"/>
  <c r="I3"/>
  <c r="L58"/>
  <c r="N11"/>
  <c r="O78"/>
  <c r="P73"/>
  <c r="Q52"/>
  <c r="Q14"/>
  <c r="P68"/>
  <c r="H80"/>
  <c r="J74"/>
  <c r="H77"/>
  <c r="G90"/>
  <c r="G17"/>
  <c r="N18"/>
  <c r="Q77"/>
  <c r="L9"/>
  <c r="J62"/>
  <c r="P14"/>
  <c r="K93"/>
  <c r="O46"/>
  <c r="P94"/>
  <c r="J34"/>
  <c r="L61"/>
  <c r="B20"/>
  <c r="J11"/>
  <c r="P10"/>
  <c r="J33"/>
  <c r="B46"/>
  <c r="K92"/>
  <c r="O45"/>
  <c r="G50"/>
  <c r="I7"/>
  <c r="H87"/>
  <c r="K87"/>
  <c r="P76"/>
  <c r="L71"/>
  <c r="P30"/>
  <c r="P58"/>
  <c r="K59"/>
  <c r="K19"/>
  <c r="H25"/>
  <c r="P65"/>
  <c r="J32"/>
  <c r="N13"/>
  <c r="L96"/>
  <c r="O10"/>
  <c r="I40"/>
  <c r="B41"/>
  <c r="H81"/>
  <c r="P56"/>
  <c r="K38"/>
  <c r="I25"/>
  <c r="L27"/>
  <c r="N15"/>
  <c r="L35"/>
  <c r="Q73"/>
  <c r="P98"/>
  <c r="I21"/>
  <c r="O66"/>
  <c r="N9"/>
  <c r="H6"/>
  <c r="P44"/>
  <c r="Q26"/>
  <c r="N90"/>
  <c r="N37"/>
  <c r="H53"/>
  <c r="L5"/>
  <c r="J48"/>
  <c r="L91"/>
  <c r="H30"/>
  <c r="F1"/>
  <c r="P36"/>
  <c r="N79"/>
  <c r="N40"/>
  <c r="B72"/>
  <c r="B89"/>
  <c r="B96"/>
  <c r="O51"/>
  <c r="B35"/>
  <c r="O75"/>
  <c r="G4"/>
  <c r="J15"/>
  <c r="L51"/>
  <c r="I62"/>
  <c r="O42"/>
  <c r="N94"/>
  <c r="L34"/>
  <c r="B22"/>
  <c r="L60"/>
  <c r="J49"/>
  <c r="P12"/>
  <c r="L44"/>
  <c r="O57"/>
  <c r="L78"/>
  <c r="O56"/>
  <c r="K33"/>
  <c r="B65"/>
  <c r="Q80"/>
  <c r="L77"/>
  <c r="L62"/>
  <c r="K46"/>
  <c r="Q61"/>
  <c r="G9"/>
  <c r="G78"/>
  <c r="G51"/>
  <c r="K98"/>
  <c r="H78"/>
  <c r="J14"/>
  <c r="C1"/>
  <c r="Q17"/>
  <c r="O41"/>
  <c r="B27"/>
  <c r="B13"/>
  <c r="J46"/>
  <c r="B69"/>
  <c r="Q94"/>
  <c r="P39"/>
  <c r="I97"/>
  <c r="G49"/>
  <c r="O61"/>
  <c r="P70"/>
  <c r="L6"/>
  <c r="H8"/>
  <c r="G45"/>
  <c r="Q15"/>
  <c r="B32"/>
  <c r="K52"/>
  <c r="Q68"/>
  <c r="H3"/>
  <c r="O88"/>
  <c r="Q29"/>
  <c r="O89"/>
  <c r="P17"/>
  <c r="P34"/>
  <c r="K21"/>
  <c r="Q20"/>
  <c r="L72"/>
  <c r="P40"/>
  <c r="O90"/>
  <c r="J96"/>
  <c r="H28"/>
  <c r="J55"/>
  <c r="J89"/>
  <c r="N7"/>
  <c r="L59"/>
  <c r="N60"/>
  <c r="G18"/>
  <c r="I36"/>
  <c r="Q84"/>
  <c r="N65"/>
  <c r="I48"/>
  <c r="K89"/>
  <c r="I83"/>
  <c r="B18"/>
  <c r="N57"/>
  <c r="H51"/>
  <c r="Q93"/>
  <c r="P50"/>
  <c r="N86"/>
  <c r="Q23"/>
  <c r="H52"/>
  <c r="N46"/>
  <c r="I71"/>
  <c r="J35"/>
  <c r="I61"/>
  <c r="L38"/>
  <c r="P45"/>
  <c r="H69"/>
  <c r="G80"/>
  <c r="P35"/>
  <c r="H38"/>
  <c r="L85"/>
  <c r="H76"/>
  <c r="Q97"/>
  <c r="K86"/>
  <c r="P60"/>
  <c r="G69"/>
  <c r="G79"/>
  <c r="K62"/>
  <c r="K95"/>
  <c r="H2"/>
  <c r="I12"/>
  <c r="K9"/>
  <c r="L45"/>
  <c r="P42"/>
  <c r="G88"/>
  <c r="N82"/>
  <c r="P18"/>
  <c r="O43"/>
  <c r="N78"/>
  <c r="L8"/>
  <c r="G92"/>
  <c r="J54"/>
  <c r="G97"/>
  <c r="O23"/>
  <c r="N98"/>
  <c r="O47"/>
  <c r="B53"/>
  <c r="G65"/>
  <c r="H4"/>
  <c r="J26"/>
  <c r="N21"/>
  <c r="B87"/>
  <c r="L29"/>
  <c r="I34"/>
  <c r="H22"/>
  <c r="K45"/>
  <c r="K66"/>
  <c r="O27"/>
  <c r="K31"/>
  <c r="H40"/>
  <c r="O97"/>
  <c r="N38"/>
  <c r="K44"/>
  <c r="H23"/>
  <c r="G87"/>
  <c r="L4"/>
  <c r="P78"/>
  <c r="Q72"/>
  <c r="Q21"/>
  <c r="Q56"/>
  <c r="K60"/>
  <c r="G94"/>
  <c r="P81"/>
  <c r="I45"/>
  <c r="J3"/>
  <c r="H74"/>
  <c r="B34"/>
  <c r="L33"/>
  <c r="B90"/>
  <c r="N74"/>
  <c r="O52"/>
  <c r="I14"/>
  <c r="H26"/>
  <c r="J24"/>
  <c r="Q69"/>
  <c r="B75"/>
  <c r="O13"/>
  <c r="H47"/>
  <c r="G66"/>
  <c r="B78"/>
  <c r="L73"/>
  <c r="E1"/>
  <c r="B88"/>
  <c r="N87"/>
  <c r="J56"/>
  <c r="L98"/>
  <c r="O81"/>
  <c r="H10"/>
  <c r="Q47"/>
  <c r="I59"/>
  <c r="O16"/>
  <c r="J42"/>
  <c r="H71"/>
  <c r="K25"/>
  <c r="Q8"/>
  <c r="N64"/>
  <c r="O6"/>
  <c r="Q96"/>
  <c r="K96"/>
  <c r="O36"/>
  <c r="H90"/>
  <c r="L43"/>
  <c r="Q9"/>
  <c r="K23"/>
  <c r="N71"/>
  <c r="N91"/>
  <c r="Q78"/>
  <c r="I33"/>
  <c r="K20"/>
  <c r="G84"/>
  <c r="L31"/>
  <c r="P63"/>
  <c r="G86"/>
  <c r="Q85"/>
  <c r="I24"/>
  <c r="G76"/>
  <c r="J9"/>
  <c r="K94"/>
  <c r="G13"/>
  <c r="H54"/>
  <c r="L84"/>
  <c r="N63"/>
  <c r="K57"/>
  <c r="P97"/>
  <c r="Q5"/>
  <c r="B61"/>
  <c r="N75"/>
  <c r="N58"/>
  <c r="I5"/>
  <c r="H48"/>
  <c r="I60"/>
  <c r="B30"/>
  <c r="L28"/>
  <c r="P16"/>
  <c r="N6"/>
  <c r="Q87"/>
  <c r="K12"/>
  <c r="K82"/>
  <c r="I52"/>
  <c r="B28"/>
  <c r="Q38"/>
  <c r="I50"/>
  <c r="P61"/>
  <c r="K71"/>
  <c r="I70"/>
  <c r="B77"/>
  <c r="Q76"/>
  <c r="Q89"/>
  <c r="I75"/>
  <c r="B39"/>
  <c r="O58"/>
  <c r="P22"/>
  <c r="Q66"/>
  <c r="L70"/>
  <c r="I15"/>
  <c r="K79"/>
  <c r="G96"/>
  <c r="K18"/>
  <c r="P75"/>
  <c r="J38"/>
  <c r="Q34"/>
  <c r="O24"/>
  <c r="B73"/>
  <c r="L52"/>
  <c r="G83"/>
  <c r="B91"/>
  <c r="B74"/>
  <c r="P57"/>
  <c r="P6"/>
  <c r="K70"/>
  <c r="P19"/>
  <c r="P27"/>
  <c r="B17"/>
  <c r="I23"/>
  <c r="K85"/>
  <c r="I76"/>
  <c r="G8"/>
  <c r="H36"/>
  <c r="G73"/>
  <c r="P11"/>
  <c r="Q43"/>
  <c r="K50"/>
  <c r="H70"/>
  <c r="G58"/>
  <c r="I63"/>
  <c r="Q28"/>
  <c r="K84"/>
  <c r="L65"/>
  <c r="Q42"/>
  <c r="I81"/>
  <c r="O93"/>
  <c r="N93"/>
  <c r="J4"/>
  <c r="I47"/>
  <c r="Q41"/>
  <c r="K78"/>
  <c r="P64"/>
  <c r="N89"/>
  <c r="G75"/>
  <c r="Q75"/>
  <c r="H44"/>
  <c r="K61"/>
  <c r="B44"/>
  <c r="G48"/>
  <c r="O80"/>
  <c r="G81"/>
  <c r="L14"/>
  <c r="K69"/>
  <c r="I72"/>
  <c r="I41"/>
  <c r="G32"/>
  <c r="I43"/>
  <c r="G53"/>
  <c r="I4"/>
  <c r="H9"/>
  <c r="H72"/>
  <c r="O55"/>
  <c r="G54"/>
  <c r="Q54"/>
  <c r="K3"/>
  <c r="P23"/>
  <c r="J45"/>
  <c r="Q46"/>
  <c r="K53"/>
  <c r="K5"/>
  <c r="P33"/>
  <c r="B25"/>
  <c r="O63"/>
  <c r="Q79"/>
  <c r="G7"/>
  <c r="Q65"/>
  <c r="J66"/>
  <c r="B83"/>
  <c r="B71"/>
  <c r="I11"/>
  <c r="B29"/>
  <c r="I32"/>
  <c r="B85"/>
  <c r="K88"/>
  <c r="B23"/>
  <c r="O44"/>
  <c r="G43"/>
  <c r="N96"/>
  <c r="P55"/>
  <c r="O22"/>
  <c r="K32"/>
  <c r="O35"/>
  <c r="G72"/>
  <c r="O85"/>
  <c r="P9"/>
  <c r="K56"/>
  <c r="H60"/>
  <c r="G60"/>
  <c r="G3"/>
  <c r="L21"/>
  <c r="P82"/>
  <c r="K49"/>
  <c r="N39"/>
  <c r="N62"/>
  <c r="K83"/>
  <c r="P38"/>
  <c r="B38"/>
  <c r="J63"/>
  <c r="P25"/>
  <c r="P69"/>
  <c r="L67"/>
  <c r="L87"/>
  <c r="B31"/>
  <c r="B58"/>
  <c r="G89"/>
  <c r="H29"/>
  <c r="Q39"/>
  <c r="Q31"/>
  <c r="J61"/>
  <c r="I53"/>
  <c r="B7"/>
  <c r="P48"/>
  <c r="K67"/>
  <c r="J12"/>
  <c r="H50"/>
  <c r="G57"/>
  <c r="Q40"/>
  <c r="N54"/>
  <c r="Q62"/>
  <c r="O69"/>
  <c r="N80"/>
  <c r="J27"/>
  <c r="Q30"/>
  <c r="L16"/>
  <c r="L79"/>
  <c r="B12"/>
  <c r="I22"/>
  <c r="L17"/>
  <c r="G52"/>
  <c r="Q91"/>
  <c r="Q18"/>
  <c r="J5"/>
  <c r="K10"/>
  <c r="O94"/>
  <c r="P51"/>
  <c r="Q55"/>
  <c r="I39"/>
  <c r="P13"/>
  <c r="B62"/>
  <c r="G93"/>
  <c r="J36"/>
  <c r="Q19"/>
  <c r="N32"/>
  <c r="K72"/>
  <c r="B70"/>
  <c r="H43"/>
  <c r="L7"/>
  <c r="O12"/>
  <c r="P41"/>
  <c r="O70"/>
  <c r="H61"/>
  <c r="L46"/>
  <c r="O11"/>
  <c r="O95"/>
  <c r="H57"/>
  <c r="N53"/>
  <c r="P92"/>
  <c r="I58"/>
  <c r="O74"/>
  <c r="G59"/>
  <c r="I57"/>
  <c r="G31"/>
  <c r="Q57"/>
  <c r="O87"/>
  <c r="B55"/>
  <c r="O15"/>
  <c r="P67"/>
  <c r="B6"/>
  <c r="N29"/>
  <c r="O64"/>
  <c r="P29"/>
  <c r="G98"/>
  <c r="J8"/>
  <c r="I10"/>
  <c r="J50"/>
  <c r="H21"/>
  <c r="H15"/>
  <c r="O14"/>
  <c r="O71"/>
  <c r="N12"/>
  <c r="G77"/>
  <c r="B67"/>
  <c r="J16"/>
  <c r="H59"/>
  <c r="O8"/>
  <c r="G64"/>
  <c r="I8"/>
  <c r="H39"/>
  <c r="O18"/>
  <c r="H75"/>
  <c r="K97"/>
  <c r="K8"/>
  <c r="H20"/>
  <c r="I44"/>
  <c r="I94"/>
  <c r="B4"/>
  <c r="J78"/>
  <c r="K63"/>
  <c r="Q53"/>
  <c r="L30"/>
  <c r="H12"/>
  <c r="I27"/>
  <c r="B9"/>
  <c r="N97"/>
  <c r="I13"/>
  <c r="G68"/>
  <c r="I19"/>
  <c r="N83"/>
  <c r="I35"/>
  <c r="P74"/>
  <c r="L18"/>
  <c r="H66"/>
  <c r="K7"/>
  <c r="H42"/>
  <c r="B40"/>
  <c r="P90"/>
  <c r="N28"/>
  <c r="L97"/>
  <c r="L25"/>
  <c r="I16"/>
  <c r="P37"/>
  <c r="O7"/>
  <c r="B43"/>
  <c r="I49"/>
  <c r="P7"/>
  <c r="P62"/>
  <c r="H65"/>
  <c r="O19"/>
  <c r="J71"/>
  <c r="H62"/>
  <c r="N17"/>
  <c r="L57"/>
  <c r="I26"/>
  <c r="I77"/>
  <c r="Q95"/>
  <c r="N77"/>
  <c r="P66"/>
  <c r="J13"/>
  <c r="I96"/>
  <c r="L12"/>
  <c r="N56"/>
  <c r="G14"/>
  <c r="J53"/>
  <c r="J60"/>
  <c r="H5"/>
  <c r="Q74"/>
  <c r="P53"/>
  <c r="B57"/>
  <c r="J86"/>
  <c r="N61"/>
  <c r="H94"/>
  <c r="H98"/>
  <c r="B14"/>
  <c r="P8"/>
  <c r="K30"/>
  <c r="H41"/>
  <c r="Q51"/>
  <c r="P31"/>
  <c r="N31"/>
  <c r="H89"/>
  <c r="J31"/>
  <c r="N14"/>
  <c r="J79"/>
  <c r="J6"/>
  <c r="G46"/>
  <c r="P20"/>
  <c r="O21"/>
  <c r="O67"/>
  <c r="O96"/>
  <c r="H34"/>
  <c r="L64"/>
  <c r="L15"/>
  <c r="K74"/>
  <c r="G61"/>
  <c r="O17"/>
  <c r="H93"/>
  <c r="L90"/>
  <c r="J20"/>
  <c r="L3"/>
  <c r="N48"/>
  <c r="L53"/>
  <c r="J44"/>
  <c r="K39"/>
  <c r="G71"/>
  <c r="J59"/>
  <c r="H37"/>
  <c r="N8"/>
  <c r="O26"/>
  <c r="H13"/>
  <c r="G29"/>
  <c r="O38"/>
  <c r="I56"/>
  <c r="J88"/>
  <c r="L88"/>
  <c r="G28"/>
  <c r="O59"/>
  <c r="G34"/>
  <c r="I88"/>
  <c r="L20"/>
  <c r="G26"/>
  <c r="N52"/>
  <c r="L95"/>
  <c r="L32"/>
  <c r="L75"/>
  <c r="K14"/>
  <c r="L47"/>
  <c r="B37"/>
  <c r="G25"/>
  <c r="O32"/>
  <c r="H49"/>
  <c r="H83"/>
  <c r="I82"/>
  <c r="Q6"/>
  <c r="O34"/>
  <c r="H96"/>
  <c r="H92"/>
  <c r="B59"/>
  <c r="P71"/>
  <c r="G19"/>
  <c r="K58"/>
  <c r="N5"/>
  <c r="N33"/>
  <c r="N45"/>
  <c r="N85"/>
  <c r="H11"/>
  <c r="G11"/>
  <c r="J64"/>
  <c r="I38"/>
  <c r="G6"/>
  <c r="N10"/>
  <c r="O20"/>
  <c r="N73"/>
  <c r="H33"/>
  <c r="B51"/>
  <c r="Q16"/>
  <c r="P52"/>
  <c r="P46"/>
  <c r="N69"/>
  <c r="K42"/>
  <c r="I18"/>
  <c r="Q92"/>
  <c r="P86"/>
  <c r="Q81"/>
  <c r="O33"/>
  <c r="P84"/>
  <c r="O91"/>
  <c r="H85"/>
  <c r="L41"/>
  <c r="P47"/>
  <c r="J17"/>
  <c r="G44"/>
  <c r="J91"/>
  <c r="O30"/>
  <c r="N26"/>
  <c r="I86"/>
  <c r="N23"/>
  <c r="G38"/>
  <c r="O98"/>
  <c r="B64"/>
  <c r="L86"/>
  <c r="Q50"/>
  <c r="N95"/>
  <c r="J7"/>
  <c r="Q86"/>
  <c r="J77"/>
  <c r="B76"/>
  <c r="Q45"/>
  <c r="O49"/>
  <c r="K17"/>
  <c r="Q37"/>
  <c r="N42"/>
  <c r="H55"/>
  <c r="B2"/>
  <c r="L89"/>
  <c r="K65"/>
  <c r="I73"/>
  <c r="B56"/>
  <c r="L13"/>
  <c r="L68"/>
  <c r="G40"/>
  <c r="B15"/>
  <c r="N22"/>
  <c r="H82"/>
  <c r="B47"/>
  <c r="P49"/>
  <c r="O48"/>
  <c r="N59"/>
  <c r="G41"/>
  <c r="B52"/>
  <c r="J87"/>
  <c r="Q11"/>
  <c r="J76"/>
  <c r="O29"/>
  <c r="B80"/>
  <c r="B24"/>
  <c r="Q33"/>
  <c r="N67"/>
  <c r="O60"/>
  <c r="B54"/>
  <c r="J84"/>
  <c r="J85"/>
  <c r="J43"/>
  <c r="B26"/>
  <c r="P96"/>
  <c r="I78"/>
  <c r="O54"/>
  <c r="G82"/>
  <c r="B66"/>
  <c r="P28"/>
  <c r="N34"/>
  <c r="B86"/>
  <c r="H19"/>
  <c r="K13"/>
  <c r="J75"/>
  <c r="O68"/>
  <c r="J68"/>
  <c r="L81"/>
  <c r="J80"/>
  <c r="J82"/>
  <c r="J69"/>
  <c r="O79"/>
  <c r="H58"/>
  <c r="O40"/>
  <c r="P26"/>
  <c r="Q35"/>
  <c r="J28"/>
  <c r="I17"/>
  <c r="J95"/>
  <c r="G91"/>
  <c r="P88"/>
  <c r="N49"/>
  <c r="J40"/>
  <c r="K68"/>
  <c r="G5"/>
  <c r="P15"/>
  <c r="Q82"/>
  <c r="P91"/>
  <c r="Q64"/>
  <c r="H46"/>
  <c r="N30"/>
  <c r="B84"/>
  <c r="I80"/>
  <c r="G2"/>
  <c r="P85"/>
  <c r="B92"/>
  <c r="H88"/>
  <c r="L63"/>
  <c r="N72"/>
  <c r="L19"/>
  <c r="B33"/>
  <c r="P43"/>
  <c r="N88"/>
  <c r="J25"/>
  <c r="K15"/>
  <c r="P72"/>
  <c r="N68"/>
  <c r="I20"/>
  <c r="Q10"/>
  <c r="K76"/>
  <c r="K28"/>
  <c r="G47"/>
  <c r="B45"/>
  <c r="L83"/>
  <c r="G15"/>
  <c r="I87"/>
  <c r="K75"/>
  <c r="B10"/>
  <c r="B3"/>
  <c r="B50"/>
  <c r="G20"/>
  <c r="Q36"/>
  <c r="L42"/>
  <c r="K4"/>
  <c r="J73"/>
  <c r="J58"/>
  <c r="N35"/>
  <c r="I68"/>
  <c r="G67"/>
  <c r="Q25"/>
  <c r="N51"/>
  <c r="J52"/>
  <c r="P89"/>
  <c r="J57"/>
  <c r="N84"/>
  <c r="G55"/>
  <c r="J19"/>
  <c r="H64"/>
  <c r="G62"/>
  <c r="H97"/>
  <c r="P21"/>
  <c r="K24"/>
  <c r="I90"/>
  <c r="L40"/>
  <c r="Q13"/>
  <c r="H7"/>
  <c r="B68"/>
  <c r="Q67"/>
  <c r="K54"/>
  <c r="K11"/>
  <c r="N55"/>
  <c r="I55"/>
  <c r="O50"/>
  <c r="O82"/>
  <c r="G27"/>
  <c r="H84"/>
  <c r="J94"/>
  <c r="I91"/>
  <c r="P80"/>
  <c r="K64"/>
  <c r="P4"/>
  <c r="N41"/>
  <c r="K16"/>
  <c r="P3"/>
  <c r="Q24"/>
  <c r="N19"/>
  <c r="H18"/>
  <c r="G63"/>
  <c r="N76"/>
  <c r="L80"/>
  <c r="N20"/>
  <c r="O3"/>
  <c r="B82"/>
  <c r="I31"/>
  <c r="P5"/>
  <c r="Q90"/>
  <c r="L82"/>
  <c r="G23"/>
  <c r="B97"/>
  <c r="B19"/>
  <c r="I98"/>
  <c r="N4"/>
  <c r="Q60"/>
  <c r="N66"/>
  <c r="I79"/>
  <c r="P32"/>
  <c r="Q12"/>
  <c r="B81"/>
  <c r="O31"/>
  <c r="G70"/>
  <c r="L24"/>
  <c r="J22"/>
  <c r="J65"/>
  <c r="G95"/>
  <c r="B94"/>
  <c r="K41"/>
  <c r="J18"/>
  <c r="I84"/>
  <c r="B36"/>
  <c r="G10"/>
  <c r="I42"/>
  <c r="P87"/>
  <c r="O76"/>
  <c r="N44"/>
  <c r="O25"/>
  <c r="G22"/>
  <c r="Q71"/>
  <c r="P93"/>
  <c r="J90"/>
  <c r="I67"/>
  <c r="N70"/>
  <c r="I64"/>
  <c r="L69"/>
  <c r="L22"/>
  <c r="L54"/>
  <c r="B95"/>
  <c r="L74"/>
  <c r="H14"/>
  <c r="Q4"/>
  <c r="B60"/>
  <c r="O86"/>
  <c r="N25"/>
  <c r="H31"/>
  <c r="I30"/>
  <c r="O92"/>
  <c r="K90"/>
  <c r="K37"/>
  <c r="B21"/>
  <c r="I54"/>
  <c r="J23"/>
  <c r="L55"/>
  <c r="L92"/>
  <c r="P54"/>
  <c r="G37"/>
  <c r="P83"/>
  <c r="G21"/>
  <c r="I85"/>
  <c r="N43"/>
  <c r="H24"/>
  <c r="G35"/>
  <c r="J47"/>
  <c r="B16"/>
  <c r="N81"/>
  <c r="D1"/>
  <c r="Q63"/>
  <c r="J29"/>
  <c r="N50"/>
  <c r="B8"/>
  <c r="I46"/>
  <c r="K48"/>
  <c r="O72"/>
  <c r="Q7"/>
  <c r="L76"/>
  <c r="L23"/>
  <c r="K51"/>
  <c r="K36"/>
  <c r="L94"/>
  <c r="K34"/>
  <c r="O65"/>
  <c r="K26"/>
  <c r="P95"/>
  <c r="K29"/>
  <c r="J98"/>
  <c r="G16"/>
  <c r="I51"/>
  <c r="I93"/>
  <c r="K81"/>
  <c r="Q3"/>
  <c r="B63"/>
  <c r="H91"/>
  <c r="I6"/>
  <c r="L49"/>
  <c r="K77"/>
  <c r="B98"/>
  <c r="B93"/>
  <c r="G42"/>
  <c r="B5"/>
  <c r="L66"/>
  <c r="N16"/>
  <c r="L10"/>
  <c r="H35"/>
  <c r="O77"/>
  <c r="Q59"/>
  <c r="P79"/>
  <c r="G74"/>
  <c r="O37"/>
  <c r="N27"/>
  <c r="G12"/>
  <c r="N47"/>
  <c r="K6"/>
  <c r="J10"/>
  <c r="J92"/>
  <c r="K55"/>
  <c r="H63"/>
  <c r="Q70"/>
  <c r="G85"/>
  <c r="Q88"/>
  <c r="L48"/>
  <c r="J37"/>
  <c r="Q48"/>
  <c r="J67"/>
  <c r="L56"/>
  <c r="O9"/>
  <c r="I92"/>
  <c r="L50"/>
  <c r="I69"/>
  <c r="L26"/>
  <c r="O73"/>
  <c r="J51"/>
  <c r="H67"/>
  <c r="O83"/>
  <c r="P24"/>
  <c r="H32"/>
  <c r="I9"/>
  <c r="L39"/>
  <c r="P77"/>
  <c r="L36"/>
  <c r="L37"/>
  <c r="G24"/>
  <c r="Q27"/>
  <c r="B42"/>
  <c r="H95"/>
  <c r="O53"/>
  <c r="H73"/>
  <c r="J83"/>
  <c r="K22"/>
  <c r="G56"/>
  <c r="K80"/>
  <c r="N92"/>
  <c r="G33"/>
  <c r="Q22"/>
  <c r="O28"/>
  <c r="J70"/>
  <c r="Q32"/>
  <c r="K43"/>
  <c r="Q98"/>
  <c r="O4"/>
  <c r="B79"/>
  <c r="J21"/>
  <c r="J97"/>
  <c r="O84"/>
  <c r="H45"/>
  <c r="J41"/>
  <c r="J30"/>
  <c r="C79" l="1"/>
  <c r="D79"/>
  <c r="E79"/>
  <c r="F79"/>
  <c r="R92"/>
  <c r="E42"/>
  <c r="C42"/>
  <c r="D42"/>
  <c r="F42"/>
  <c r="M9"/>
  <c r="M69"/>
  <c r="M92"/>
  <c r="R47"/>
  <c r="R27"/>
  <c r="R16"/>
  <c r="E5"/>
  <c r="D5"/>
  <c r="C5"/>
  <c r="F5"/>
  <c r="D93"/>
  <c r="E93"/>
  <c r="F93"/>
  <c r="C93"/>
  <c r="D98"/>
  <c r="E98"/>
  <c r="C98"/>
  <c r="F98"/>
  <c r="M6"/>
  <c r="F63"/>
  <c r="E63"/>
  <c r="C63"/>
  <c r="D63"/>
  <c r="Q99"/>
  <c r="M93"/>
  <c r="M51"/>
  <c r="M46"/>
  <c r="C8"/>
  <c r="E8"/>
  <c r="D8"/>
  <c r="F8"/>
  <c r="R50"/>
  <c r="R81"/>
  <c r="D16"/>
  <c r="E16"/>
  <c r="C16"/>
  <c r="F16"/>
  <c r="R43"/>
  <c r="M85"/>
  <c r="M54"/>
  <c r="D21"/>
  <c r="F21"/>
  <c r="C21"/>
  <c r="E21"/>
  <c r="M30"/>
  <c r="R25"/>
  <c r="C60"/>
  <c r="D60"/>
  <c r="F60"/>
  <c r="E60"/>
  <c r="E95"/>
  <c r="C95"/>
  <c r="D95"/>
  <c r="F95"/>
  <c r="M64"/>
  <c r="R70"/>
  <c r="M67"/>
  <c r="R44"/>
  <c r="M42"/>
  <c r="D36"/>
  <c r="E36"/>
  <c r="F36"/>
  <c r="C36"/>
  <c r="M84"/>
  <c r="F94"/>
  <c r="E94"/>
  <c r="C94"/>
  <c r="D94"/>
  <c r="C81"/>
  <c r="F81"/>
  <c r="E81"/>
  <c r="D81"/>
  <c r="M79"/>
  <c r="R66"/>
  <c r="R4"/>
  <c r="M98"/>
  <c r="F19"/>
  <c r="E19"/>
  <c r="D19"/>
  <c r="C19"/>
  <c r="D97"/>
  <c r="F97"/>
  <c r="E97"/>
  <c r="C97"/>
  <c r="M31"/>
  <c r="D82"/>
  <c r="E82"/>
  <c r="F82"/>
  <c r="C82"/>
  <c r="O99"/>
  <c r="R20"/>
  <c r="R76"/>
  <c r="R19"/>
  <c r="P99"/>
  <c r="R41"/>
  <c r="M91"/>
  <c r="M55"/>
  <c r="R55"/>
  <c r="C68"/>
  <c r="F68"/>
  <c r="D68"/>
  <c r="E68"/>
  <c r="M90"/>
  <c r="R84"/>
  <c r="R51"/>
  <c r="M68"/>
  <c r="R35"/>
  <c r="E50"/>
  <c r="C50"/>
  <c r="D50"/>
  <c r="F50"/>
  <c r="B99"/>
  <c r="D3"/>
  <c r="F3"/>
  <c r="E3"/>
  <c r="C3"/>
  <c r="F10"/>
  <c r="D10"/>
  <c r="E10"/>
  <c r="C10"/>
  <c r="M87"/>
  <c r="C45"/>
  <c r="E45"/>
  <c r="D45"/>
  <c r="F45"/>
  <c r="M20"/>
  <c r="R68"/>
  <c r="R88"/>
  <c r="C33"/>
  <c r="E33"/>
  <c r="D33"/>
  <c r="F33"/>
  <c r="R72"/>
  <c r="C92"/>
  <c r="E92"/>
  <c r="F92"/>
  <c r="D92"/>
  <c r="M80"/>
  <c r="C84"/>
  <c r="F84"/>
  <c r="D84"/>
  <c r="E84"/>
  <c r="R30"/>
  <c r="R49"/>
  <c r="M17"/>
  <c r="D86"/>
  <c r="C86"/>
  <c r="E86"/>
  <c r="F86"/>
  <c r="R34"/>
  <c r="D66"/>
  <c r="E66"/>
  <c r="F66"/>
  <c r="C66"/>
  <c r="M78"/>
  <c r="F26"/>
  <c r="E26"/>
  <c r="D26"/>
  <c r="C26"/>
  <c r="E54"/>
  <c r="C54"/>
  <c r="D54"/>
  <c r="F54"/>
  <c r="R67"/>
  <c r="D24"/>
  <c r="C24"/>
  <c r="F24"/>
  <c r="E24"/>
  <c r="F80"/>
  <c r="D80"/>
  <c r="C80"/>
  <c r="E80"/>
  <c r="D52"/>
  <c r="C52"/>
  <c r="F52"/>
  <c r="E52"/>
  <c r="R59"/>
  <c r="D47"/>
  <c r="F47"/>
  <c r="E47"/>
  <c r="C47"/>
  <c r="R22"/>
  <c r="F15"/>
  <c r="D15"/>
  <c r="C15"/>
  <c r="E15"/>
  <c r="E56"/>
  <c r="C56"/>
  <c r="F56"/>
  <c r="D56"/>
  <c r="M73"/>
  <c r="R42"/>
  <c r="E76"/>
  <c r="D76"/>
  <c r="C76"/>
  <c r="F76"/>
  <c r="R95"/>
  <c r="F64"/>
  <c r="E64"/>
  <c r="C64"/>
  <c r="D64"/>
  <c r="R23"/>
  <c r="M86"/>
  <c r="R26"/>
  <c r="M18"/>
  <c r="R69"/>
  <c r="F51"/>
  <c r="C51"/>
  <c r="E51"/>
  <c r="D51"/>
  <c r="R73"/>
  <c r="R10"/>
  <c r="M38"/>
  <c r="R85"/>
  <c r="R45"/>
  <c r="R33"/>
  <c r="R5"/>
  <c r="C59"/>
  <c r="D59"/>
  <c r="E59"/>
  <c r="F59"/>
  <c r="M82"/>
  <c r="E37"/>
  <c r="C37"/>
  <c r="D37"/>
  <c r="F37"/>
  <c r="R52"/>
  <c r="M88"/>
  <c r="M56"/>
  <c r="R8"/>
  <c r="R48"/>
  <c r="L99"/>
  <c r="R14"/>
  <c r="R31"/>
  <c r="C14"/>
  <c r="F14"/>
  <c r="D14"/>
  <c r="E14"/>
  <c r="R61"/>
  <c r="D57"/>
  <c r="C57"/>
  <c r="F57"/>
  <c r="E57"/>
  <c r="R56"/>
  <c r="M96"/>
  <c r="R77"/>
  <c r="M77"/>
  <c r="M26"/>
  <c r="R17"/>
  <c r="M49"/>
  <c r="F43"/>
  <c r="C43"/>
  <c r="D43"/>
  <c r="E43"/>
  <c r="M16"/>
  <c r="R28"/>
  <c r="D40"/>
  <c r="E40"/>
  <c r="F40"/>
  <c r="C40"/>
  <c r="M35"/>
  <c r="R83"/>
  <c r="M19"/>
  <c r="M13"/>
  <c r="R97"/>
  <c r="D9"/>
  <c r="E9"/>
  <c r="F9"/>
  <c r="C9"/>
  <c r="M27"/>
  <c r="D4"/>
  <c r="F4"/>
  <c r="E4"/>
  <c r="C4"/>
  <c r="M94"/>
  <c r="M44"/>
  <c r="M8"/>
  <c r="E67"/>
  <c r="C67"/>
  <c r="D67"/>
  <c r="F67"/>
  <c r="R12"/>
  <c r="M10"/>
  <c r="R29"/>
  <c r="C6"/>
  <c r="F6"/>
  <c r="E6"/>
  <c r="D6"/>
  <c r="D55"/>
  <c r="C55"/>
  <c r="F55"/>
  <c r="E55"/>
  <c r="M57"/>
  <c r="M58"/>
  <c r="R53"/>
  <c r="F70"/>
  <c r="C70"/>
  <c r="E70"/>
  <c r="D70"/>
  <c r="R32"/>
  <c r="F62"/>
  <c r="E62"/>
  <c r="C62"/>
  <c r="D62"/>
  <c r="M39"/>
  <c r="M22"/>
  <c r="D12"/>
  <c r="F12"/>
  <c r="E12"/>
  <c r="C12"/>
  <c r="R80"/>
  <c r="R54"/>
  <c r="D7"/>
  <c r="F7"/>
  <c r="E7"/>
  <c r="C7"/>
  <c r="M53"/>
  <c r="C58"/>
  <c r="F58"/>
  <c r="E58"/>
  <c r="D58"/>
  <c r="C31"/>
  <c r="D31"/>
  <c r="E31"/>
  <c r="F31"/>
  <c r="C38"/>
  <c r="E38"/>
  <c r="D38"/>
  <c r="F38"/>
  <c r="R62"/>
  <c r="R39"/>
  <c r="G99"/>
  <c r="R96"/>
  <c r="C23"/>
  <c r="D23"/>
  <c r="E23"/>
  <c r="F23"/>
  <c r="F85"/>
  <c r="C85"/>
  <c r="D85"/>
  <c r="E85"/>
  <c r="M32"/>
  <c r="C29"/>
  <c r="D29"/>
  <c r="E29"/>
  <c r="F29"/>
  <c r="M11"/>
  <c r="D71"/>
  <c r="F71"/>
  <c r="E71"/>
  <c r="C71"/>
  <c r="E83"/>
  <c r="D83"/>
  <c r="F83"/>
  <c r="C83"/>
  <c r="E25"/>
  <c r="D25"/>
  <c r="C25"/>
  <c r="F25"/>
  <c r="K99"/>
  <c r="M4"/>
  <c r="M43"/>
  <c r="M41"/>
  <c r="M72"/>
  <c r="F44"/>
  <c r="E44"/>
  <c r="D44"/>
  <c r="C44"/>
  <c r="R89"/>
  <c r="M47"/>
  <c r="R93"/>
  <c r="M81"/>
  <c r="M63"/>
  <c r="M76"/>
  <c r="M23"/>
  <c r="D17"/>
  <c r="F17"/>
  <c r="E17"/>
  <c r="C17"/>
  <c r="C74"/>
  <c r="E74"/>
  <c r="D74"/>
  <c r="F74"/>
  <c r="D91"/>
  <c r="F91"/>
  <c r="E91"/>
  <c r="C91"/>
  <c r="F73"/>
  <c r="E73"/>
  <c r="C73"/>
  <c r="D73"/>
  <c r="M15"/>
  <c r="C39"/>
  <c r="F39"/>
  <c r="D39"/>
  <c r="E39"/>
  <c r="M75"/>
  <c r="C77"/>
  <c r="F77"/>
  <c r="E77"/>
  <c r="D77"/>
  <c r="M70"/>
  <c r="M50"/>
  <c r="C28"/>
  <c r="E28"/>
  <c r="D28"/>
  <c r="F28"/>
  <c r="M52"/>
  <c r="R6"/>
  <c r="D30"/>
  <c r="F30"/>
  <c r="C30"/>
  <c r="E30"/>
  <c r="M60"/>
  <c r="M5"/>
  <c r="R58"/>
  <c r="R75"/>
  <c r="F61"/>
  <c r="C61"/>
  <c r="E61"/>
  <c r="D61"/>
  <c r="R63"/>
  <c r="M24"/>
  <c r="M33"/>
  <c r="R91"/>
  <c r="R71"/>
  <c r="R64"/>
  <c r="M59"/>
  <c r="R87"/>
  <c r="D88"/>
  <c r="E88"/>
  <c r="F88"/>
  <c r="C88"/>
  <c r="F78"/>
  <c r="E78"/>
  <c r="D78"/>
  <c r="C78"/>
  <c r="E75"/>
  <c r="C75"/>
  <c r="D75"/>
  <c r="F75"/>
  <c r="M14"/>
  <c r="R74"/>
  <c r="F90"/>
  <c r="E90"/>
  <c r="C90"/>
  <c r="D90"/>
  <c r="C34"/>
  <c r="E34"/>
  <c r="F34"/>
  <c r="D34"/>
  <c r="J99"/>
  <c r="M45"/>
  <c r="R38"/>
  <c r="M34"/>
  <c r="C87"/>
  <c r="E87"/>
  <c r="F87"/>
  <c r="D87"/>
  <c r="R21"/>
  <c r="F53"/>
  <c r="E53"/>
  <c r="C53"/>
  <c r="D53"/>
  <c r="R98"/>
  <c r="R78"/>
  <c r="R82"/>
  <c r="M12"/>
  <c r="M61"/>
  <c r="M71"/>
  <c r="R46"/>
  <c r="R86"/>
  <c r="R57"/>
  <c r="E18"/>
  <c r="D18"/>
  <c r="F18"/>
  <c r="C18"/>
  <c r="M83"/>
  <c r="M48"/>
  <c r="R65"/>
  <c r="M36"/>
  <c r="R60"/>
  <c r="R7"/>
  <c r="H99"/>
  <c r="F32"/>
  <c r="C32"/>
  <c r="E32"/>
  <c r="D32"/>
  <c r="M97"/>
  <c r="E69"/>
  <c r="F69"/>
  <c r="D69"/>
  <c r="C69"/>
  <c r="D13"/>
  <c r="C13"/>
  <c r="F13"/>
  <c r="E13"/>
  <c r="C27"/>
  <c r="D27"/>
  <c r="F27"/>
  <c r="E27"/>
  <c r="E65"/>
  <c r="D65"/>
  <c r="F65"/>
  <c r="C65"/>
  <c r="E22"/>
  <c r="D22"/>
  <c r="F22"/>
  <c r="C22"/>
  <c r="R94"/>
  <c r="M62"/>
  <c r="E35"/>
  <c r="F35"/>
  <c r="D35"/>
  <c r="C35"/>
  <c r="D96"/>
  <c r="F96"/>
  <c r="C96"/>
  <c r="E96"/>
  <c r="F89"/>
  <c r="E89"/>
  <c r="D89"/>
  <c r="C89"/>
  <c r="E72"/>
  <c r="C72"/>
  <c r="D72"/>
  <c r="F72"/>
  <c r="R40"/>
  <c r="R79"/>
  <c r="R37"/>
  <c r="R90"/>
  <c r="R9"/>
  <c r="M21"/>
  <c r="R15"/>
  <c r="M25"/>
  <c r="C41"/>
  <c r="D41"/>
  <c r="E41"/>
  <c r="F41"/>
  <c r="M40"/>
  <c r="R13"/>
  <c r="M7"/>
  <c r="D46"/>
  <c r="C46"/>
  <c r="F46"/>
  <c r="E46"/>
  <c r="E20"/>
  <c r="C20"/>
  <c r="F20"/>
  <c r="D20"/>
  <c r="R18"/>
  <c r="R11"/>
  <c r="I99"/>
  <c r="M3"/>
  <c r="R3"/>
  <c r="N99"/>
  <c r="R24"/>
  <c r="M89"/>
  <c r="R36"/>
  <c r="E48"/>
  <c r="D48"/>
  <c r="C48"/>
  <c r="F48"/>
  <c r="M74"/>
  <c r="M66"/>
  <c r="M29"/>
  <c r="M37"/>
  <c r="M65"/>
  <c r="M28"/>
  <c r="M95"/>
  <c r="F49"/>
  <c r="D49"/>
  <c r="C49"/>
  <c r="E49"/>
  <c r="F11"/>
  <c r="E11"/>
  <c r="D11"/>
  <c r="C11"/>
  <c r="T15" i="73"/>
  <c r="Q16"/>
  <c r="D16" i="26" s="1"/>
  <c r="P16" i="73"/>
  <c r="D16" i="24" s="1"/>
  <c r="R16" i="73"/>
  <c r="D16" i="29" s="1"/>
  <c r="S16" i="73"/>
  <c r="D16" i="28" s="1"/>
  <c r="K14" i="65"/>
  <c r="E99" i="78" l="1"/>
  <c r="D99"/>
  <c r="R99"/>
  <c r="M99"/>
  <c r="C99"/>
  <c r="F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BF8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AY19"/>
  <c r="AY29"/>
  <c r="DG29" s="1"/>
  <c r="C29" i="40" s="1"/>
  <c r="DH29" i="54"/>
  <c r="D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6"/>
  <c r="F66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I36" i="54"/>
  <c r="E36" i="40" s="1"/>
  <c r="DJ36" i="54"/>
  <c r="F36" i="40" s="1"/>
  <c r="DG52" i="54"/>
  <c r="DG54"/>
  <c r="BX54"/>
  <c r="DJ58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94"/>
  <c r="DD46"/>
  <c r="CW16"/>
  <c r="CW38"/>
  <c r="CP44"/>
  <c r="CP83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<sst xmlns="http://schemas.openxmlformats.org/spreadsheetml/2006/main" count="8994" uniqueCount="565">
  <si>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</si>
  <si>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</si>
  <si>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</si>
  <si>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</si>
  <si>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</si>
  <si>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</si>
  <si>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</si>
  <si>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</si>
  <si>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</si>
  <si>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</si>
  <si>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</si>
  <si>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</si>
  <si>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</si>
  <si>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</si>
  <si>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</si>
  <si>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</si>
  <si>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</si>
  <si>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</si>
  <si>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</si>
  <si>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</si>
  <si>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</si>
  <si>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</si>
  <si>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</si>
  <si>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</si>
  <si>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</si>
  <si>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</si>
  <si>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</si>
  <si>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</si>
  <si>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</si>
  <si>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</si>
  <si>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</si>
  <si>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</si>
  <si>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</si>
  <si>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</si>
  <si>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</si>
  <si>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</si>
  <si>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</si>
  <si>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</si>
  <si>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</si>
  <si>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</si>
  <si>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</si>
  <si>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</si>
  <si>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</si>
  <si>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</si>
  <si>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</si>
  <si>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</si>
  <si>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</si>
  <si>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</si>
  <si>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</si>
  <si>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</si>
  <si>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</si>
  <si>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</si>
  <si>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</si>
  <si>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</si>
  <si>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</si>
  <si>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</si>
  <si>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</si>
  <si>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</si>
  <si>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</si>
  <si>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</si>
  <si>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</si>
  <si>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</si>
  <si>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</si>
  <si>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</si>
  <si>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</si>
  <si>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</si>
  <si>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</si>
  <si>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</si>
  <si>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</si>
  <si>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</si>
  <si>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</si>
  <si>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</si>
  <si>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</si>
  <si>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</si>
  <si>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</si>
  <si>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</si>
  <si>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</si>
  <si>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</si>
  <si>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</si>
  <si>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</si>
  <si>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</si>
  <si>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</si>
  <si>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</si>
  <si>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</si>
  <si>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</si>
  <si>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</si>
  <si>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</si>
  <si>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</si>
  <si>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</si>
  <si>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</si>
  <si>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</si>
  <si>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</si>
  <si>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</si>
  <si>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</si>
  <si>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</si>
  <si>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</si>
  <si>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</si>
  <si>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</si>
  <si>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</si>
  <si>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</si>
  <si>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</si>
  <si>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</si>
  <si>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</si>
  <si>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</si>
  <si>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</si>
  <si>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</si>
  <si>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</si>
  <si>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</si>
  <si>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</si>
  <si>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</si>
  <si>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</si>
  <si>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</si>
  <si>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</si>
  <si>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</si>
  <si>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</si>
  <si>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</si>
  <si>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</si>
  <si>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</si>
  <si>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</si>
  <si>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</si>
  <si>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</si>
  <si>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</si>
  <si>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</si>
  <si>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</si>
  <si>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</si>
  <si>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</si>
  <si>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</si>
  <si>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</si>
  <si>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</si>
  <si>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</si>
  <si>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</si>
  <si>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</si>
  <si>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</si>
  <si>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</si>
  <si>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</si>
  <si>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</si>
  <si>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</si>
  <si>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</si>
  <si>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</si>
  <si>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</si>
  <si>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</si>
  <si>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</si>
  <si>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</si>
  <si>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</si>
  <si>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</si>
  <si>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</si>
  <si>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</si>
  <si>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</si>
  <si>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</si>
  <si>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</si>
  <si>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</si>
  <si>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</si>
  <si>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</si>
  <si>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</si>
  <si>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</si>
  <si>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</si>
  <si>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</si>
  <si>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</si>
  <si>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</si>
  <si>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</si>
  <si>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</si>
  <si>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</si>
  <si>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</si>
  <si>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</si>
  <si>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</si>
  <si>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</si>
  <si>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</si>
  <si>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</si>
  <si>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</si>
  <si>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</si>
  <si>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</si>
  <si>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</si>
  <si>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</si>
  <si>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</si>
  <si>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</si>
  <si>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</si>
  <si>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</si>
  <si>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</si>
  <si>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</si>
  <si>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</si>
  <si>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</si>
  <si>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</si>
  <si>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</si>
  <si>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</si>
  <si>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</si>
  <si>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</si>
  <si>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</si>
  <si>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</si>
  <si>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</si>
  <si>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</si>
  <si>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</si>
  <si>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</si>
  <si>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</si>
  <si>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</si>
  <si>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</si>
  <si>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</si>
  <si>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</si>
  <si>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</si>
  <si>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</si>
  <si>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</si>
  <si>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</si>
  <si>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</si>
  <si>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</si>
  <si>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</si>
  <si>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</si>
  <si>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</si>
  <si>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</si>
  <si>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</si>
  <si>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</si>
  <si>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</si>
  <si>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</si>
  <si>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</si>
  <si>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</si>
  <si>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</si>
  <si>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</si>
  <si>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</si>
  <si>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</si>
  <si>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</si>
  <si>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</si>
  <si>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</si>
  <si>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</si>
  <si>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</si>
  <si>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</si>
  <si>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</si>
  <si>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</si>
  <si>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</si>
  <si>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</si>
  <si>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</si>
  <si>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</si>
  <si>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</si>
  <si>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</si>
  <si>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</si>
  <si>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</si>
  <si>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</si>
  <si>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</si>
  <si>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</si>
  <si>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</si>
  <si>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</si>
  <si>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</si>
  <si>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</si>
  <si>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</si>
  <si>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</si>
  <si>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</si>
  <si>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</si>
  <si>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</si>
  <si>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</si>
  <si>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</si>
  <si>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</si>
  <si>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</si>
  <si>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</si>
  <si>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</si>
  <si>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</si>
  <si>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</si>
  <si>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</si>
  <si>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</si>
  <si>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</si>
  <si>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</si>
  <si>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</si>
  <si>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</si>
  <si>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</si>
  <si>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</si>
  <si>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</si>
  <si>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</si>
  <si>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</si>
  <si>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</si>
  <si>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</si>
  <si>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</si>
  <si>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</si>
  <si>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</si>
  <si>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</si>
  <si>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</si>
  <si>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</si>
  <si>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</si>
  <si>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</si>
  <si>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</si>
  <si>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</si>
  <si>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</si>
  <si>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</si>
  <si>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</si>
  <si>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</si>
  <si>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</si>
  <si>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</si>
  <si>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</si>
  <si>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</si>
  <si>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</si>
  <si>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</si>
  <si>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</si>
  <si>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</si>
  <si>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</si>
  <si>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</si>
  <si>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</si>
  <si>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</si>
  <si>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</si>
  <si>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</si>
  <si>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</si>
  <si>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</si>
  <si>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</si>
  <si>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</si>
  <si>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</si>
  <si>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</si>
  <si>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</si>
  <si>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</si>
  <si>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</si>
  <si>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</si>
  <si>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</si>
  <si>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</si>
  <si>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</si>
  <si>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</si>
  <si>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</si>
  <si>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</si>
  <si>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</si>
  <si>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</si>
  <si>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</si>
  <si>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</si>
  <si>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</si>
  <si>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</si>
  <si>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</si>
  <si>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</si>
  <si>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</si>
  <si>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</si>
  <si>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</si>
  <si>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</si>
  <si>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</si>
  <si>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</si>
  <si>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</si>
  <si>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</si>
  <si>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</si>
  <si>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</si>
  <si>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</si>
  <si>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</si>
  <si>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</si>
  <si>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</si>
  <si>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</si>
  <si>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</si>
  <si>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</si>
  <si>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</si>
  <si>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</si>
  <si>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</si>
  <si>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</si>
  <si>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</si>
  <si>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</si>
  <si>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</si>
  <si>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</si>
  <si>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</si>
  <si>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</si>
  <si>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</si>
  <si>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</si>
  <si>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</si>
  <si>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</si>
  <si>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</si>
  <si>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</si>
  <si>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</si>
  <si>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</si>
  <si>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</si>
  <si>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</si>
  <si>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</si>
  <si>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</si>
  <si>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</si>
  <si>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</si>
  <si>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</si>
  <si>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</si>
  <si>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</si>
  <si>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</si>
  <si>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</si>
  <si>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</si>
  <si>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</si>
  <si>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</si>
  <si>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</si>
  <si>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</si>
  <si>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</si>
  <si>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</si>
  <si>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</si>
  <si>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</si>
  <si>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</si>
  <si>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</si>
  <si>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</si>
  <si>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</si>
  <si>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</si>
  <si>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</si>
  <si>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</si>
  <si>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</si>
  <si>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</si>
  <si>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</si>
  <si>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</si>
  <si>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</si>
  <si>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</si>
  <si>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</si>
  <si>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</si>
  <si>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</si>
  <si>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</si>
  <si>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</si>
  <si>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</si>
  <si>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</si>
  <si>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</si>
  <si>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</si>
  <si>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</si>
  <si>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</si>
  <si>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</si>
  <si>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</si>
  <si>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</si>
  <si>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</si>
  <si>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</si>
  <si>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</si>
  <si>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</si>
  <si>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</si>
  <si>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</si>
  <si>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</si>
  <si>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</si>
  <si>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</si>
  <si>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</si>
  <si>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</si>
  <si>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</si>
  <si>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</si>
  <si>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</si>
  <si>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</si>
  <si>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</si>
  <si>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</si>
  <si>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</si>
  <si>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</si>
  <si>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</si>
  <si>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</si>
  <si>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</si>
  <si>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</si>
  <si>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</si>
  <si>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</si>
  <si>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</si>
  <si>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</si>
  <si>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</si>
  <si>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</si>
  <si>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</si>
  <si>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</si>
  <si>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</si>
  <si>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</si>
  <si>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</si>
  <si>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</si>
  <si>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</si>
  <si>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</si>
  <si>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</si>
  <si>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</si>
  <si>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</si>
  <si>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</si>
  <si>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</si>
  <si>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</si>
  <si>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</si>
  <si>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</si>
  <si>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</si>
  <si>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</si>
  <si>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</si>
  <si>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</si>
  <si>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</si>
  <si>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</si>
  <si>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</si>
  <si>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</si>
  <si>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</si>
  <si>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</si>
  <si>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</si>
  <si>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</si>
  <si>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</si>
  <si>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</si>
  <si>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</si>
  <si>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</si>
  <si>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</si>
  <si>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</si>
  <si>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</si>
  <si>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</si>
  <si>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</si>
  <si>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</si>
  <si>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</si>
  <si>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</si>
  <si>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</si>
  <si>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</si>
  <si>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</si>
  <si>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</si>
  <si>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</si>
  <si>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</si>
  <si>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</si>
  <si>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</si>
  <si>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</si>
  <si>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</si>
  <si>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</si>
  <si>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</si>
  <si>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</si>
  <si>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</si>
  <si>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</si>
  <si>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</si>
  <si>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</si>
  <si>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</si>
  <si>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</si>
  <si>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</si>
  <si>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</si>
  <si>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</si>
  <si>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</si>
  <si>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</si>
  <si>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</si>
  <si>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</si>
  <si>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</si>
  <si>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</si>
  <si>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</si>
  <si>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</si>
  <si>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</si>
  <si>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</si>
  <si>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</si>
  <si>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</si>
  <si>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</si>
  <si>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</si>
  <si>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</si>
  <si>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</si>
  <si>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</si>
  <si>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</si>
  <si>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</si>
  <si>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</si>
  <si>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</si>
  <si>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</si>
  <si>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</si>
  <si>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</si>
  <si>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</si>
  <si>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</si>
  <si>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</si>
  <si>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</si>
  <si>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</si>
  <si>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</si>
  <si>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</si>
  <si>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</si>
  <si>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</si>
  <si>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</si>
  <si>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</si>
  <si>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</si>
  <si>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</si>
  <si>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64IS2023/12/13</t>
  </si>
  <si>
    <t>SNJSUGARLTDAP</t>
  </si>
  <si>
    <t>NR/2023/18062/A/1665</t>
  </si>
  <si>
    <t>ITCWIND</t>
  </si>
  <si>
    <t>NR/2023/18074/A/1636</t>
  </si>
  <si>
    <t>RUVNL</t>
  </si>
  <si>
    <t>NR/2023/17270/A</t>
  </si>
  <si>
    <t>BCMLB001</t>
  </si>
  <si>
    <t>NR/2023/18151/C</t>
  </si>
  <si>
    <t>HP</t>
  </si>
  <si>
    <t>NR/2023/17525/A</t>
  </si>
  <si>
    <t>CHANJUII</t>
  </si>
  <si>
    <t>NR/2023/18150/C</t>
  </si>
  <si>
    <t>BSHP</t>
  </si>
  <si>
    <t>NR/2023/18105/A/1664</t>
  </si>
  <si>
    <t>BCMLUH</t>
  </si>
  <si>
    <t>NR/2023/18152/C</t>
  </si>
  <si>
    <t>Arunachal_Ben</t>
  </si>
  <si>
    <t>NER/2023/1733/C</t>
  </si>
  <si>
    <t>GOA_Beneficiary</t>
  </si>
  <si>
    <t>WR/2023/20256/A/1739</t>
  </si>
  <si>
    <t>WR/2023/20577/A/1742</t>
  </si>
  <si>
    <t>AEML</t>
  </si>
  <si>
    <t>WR/2023/19446/A</t>
  </si>
  <si>
    <t>RSRPL_BKN</t>
  </si>
  <si>
    <t>NR/2023/18153/C</t>
  </si>
  <si>
    <t>NR/2023/18154/C</t>
  </si>
  <si>
    <t>NR/08122023/15122023/HP-19</t>
  </si>
  <si>
    <t>UTTARAKHAND</t>
  </si>
  <si>
    <t>NR/01122023/31122023/5412UPCL/CE(Comm)/SE/Banking dt. 17.11.2023</t>
  </si>
  <si>
    <t>NR/01122023/15122023/HP-15</t>
  </si>
  <si>
    <t>KSEB</t>
  </si>
  <si>
    <t>SR/01122023/31122023/BYPL_KSEB_DEC23</t>
  </si>
  <si>
    <t>NER/13122023/13122023/DD20231213AR21752</t>
  </si>
  <si>
    <t>SBSRPC11PL_BKN</t>
  </si>
  <si>
    <t>NR/01102023/02012046/L_NR_2021_17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</si>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</sst>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161</v>
          </cell>
          <cell r="C71">
            <v>104</v>
          </cell>
          <cell r="D71">
            <v>75</v>
          </cell>
          <cell r="E71">
            <v>0</v>
          </cell>
          <cell r="H71">
            <v>0</v>
          </cell>
          <cell r="I71">
            <v>104</v>
          </cell>
          <cell r="J71">
            <v>0</v>
          </cell>
          <cell r="K71">
            <v>0</v>
          </cell>
        </row>
        <row r="72">
          <cell r="B72">
            <v>161</v>
          </cell>
          <cell r="C72">
            <v>104</v>
          </cell>
          <cell r="D72">
            <v>75</v>
          </cell>
          <cell r="E72">
            <v>0</v>
          </cell>
          <cell r="H72">
            <v>0</v>
          </cell>
          <cell r="I72">
            <v>104</v>
          </cell>
          <cell r="J72">
            <v>0</v>
          </cell>
          <cell r="K72">
            <v>0</v>
          </cell>
        </row>
        <row r="73">
          <cell r="B73">
            <v>161</v>
          </cell>
          <cell r="C73">
            <v>104</v>
          </cell>
          <cell r="D73">
            <v>75</v>
          </cell>
          <cell r="E73">
            <v>0</v>
          </cell>
          <cell r="H73">
            <v>0</v>
          </cell>
          <cell r="I73">
            <v>104</v>
          </cell>
          <cell r="J73">
            <v>0</v>
          </cell>
          <cell r="K73">
            <v>0</v>
          </cell>
        </row>
        <row r="74">
          <cell r="B74">
            <v>161</v>
          </cell>
          <cell r="C74">
            <v>104</v>
          </cell>
          <cell r="D74">
            <v>75</v>
          </cell>
          <cell r="E74">
            <v>0</v>
          </cell>
          <cell r="H74">
            <v>0</v>
          </cell>
          <cell r="I74">
            <v>104</v>
          </cell>
          <cell r="J74">
            <v>0</v>
          </cell>
          <cell r="K74">
            <v>0</v>
          </cell>
        </row>
        <row r="75">
          <cell r="B75">
            <v>161</v>
          </cell>
          <cell r="C75">
            <v>104</v>
          </cell>
          <cell r="D75">
            <v>75</v>
          </cell>
          <cell r="E75">
            <v>0</v>
          </cell>
          <cell r="H75">
            <v>0</v>
          </cell>
          <cell r="I75">
            <v>104</v>
          </cell>
          <cell r="J75">
            <v>0</v>
          </cell>
          <cell r="K75">
            <v>0</v>
          </cell>
        </row>
        <row r="76">
          <cell r="B76">
            <v>161</v>
          </cell>
          <cell r="C76">
            <v>104</v>
          </cell>
          <cell r="D76">
            <v>75</v>
          </cell>
          <cell r="E76">
            <v>0</v>
          </cell>
          <cell r="H76">
            <v>0</v>
          </cell>
          <cell r="I76">
            <v>104</v>
          </cell>
          <cell r="J76">
            <v>0</v>
          </cell>
          <cell r="K76">
            <v>0</v>
          </cell>
        </row>
        <row r="77">
          <cell r="B77">
            <v>161</v>
          </cell>
          <cell r="C77">
            <v>104</v>
          </cell>
          <cell r="D77">
            <v>75</v>
          </cell>
          <cell r="E77">
            <v>0</v>
          </cell>
          <cell r="H77">
            <v>0</v>
          </cell>
          <cell r="I77">
            <v>104</v>
          </cell>
          <cell r="J77">
            <v>0</v>
          </cell>
          <cell r="K77">
            <v>0</v>
          </cell>
        </row>
        <row r="78">
          <cell r="B78">
            <v>161</v>
          </cell>
          <cell r="C78">
            <v>104</v>
          </cell>
          <cell r="D78">
            <v>75</v>
          </cell>
          <cell r="E78">
            <v>0</v>
          </cell>
          <cell r="H78">
            <v>0</v>
          </cell>
          <cell r="I78">
            <v>104</v>
          </cell>
          <cell r="J78">
            <v>0</v>
          </cell>
          <cell r="K78">
            <v>0</v>
          </cell>
        </row>
        <row r="79">
          <cell r="B79">
            <v>161</v>
          </cell>
          <cell r="C79">
            <v>104</v>
          </cell>
          <cell r="D79">
            <v>75</v>
          </cell>
          <cell r="E79">
            <v>0</v>
          </cell>
          <cell r="H79">
            <v>0</v>
          </cell>
          <cell r="I79">
            <v>104</v>
          </cell>
          <cell r="J79">
            <v>0</v>
          </cell>
          <cell r="K79">
            <v>0</v>
          </cell>
        </row>
        <row r="80">
          <cell r="B80">
            <v>161</v>
          </cell>
          <cell r="C80">
            <v>104</v>
          </cell>
          <cell r="D80">
            <v>75</v>
          </cell>
          <cell r="E80">
            <v>0</v>
          </cell>
          <cell r="H80">
            <v>0</v>
          </cell>
          <cell r="I80">
            <v>104</v>
          </cell>
          <cell r="J80">
            <v>0</v>
          </cell>
          <cell r="K80">
            <v>0</v>
          </cell>
        </row>
        <row r="81">
          <cell r="B81">
            <v>161</v>
          </cell>
          <cell r="C81">
            <v>104</v>
          </cell>
          <cell r="D81">
            <v>75</v>
          </cell>
          <cell r="E81">
            <v>0</v>
          </cell>
          <cell r="H81">
            <v>0</v>
          </cell>
          <cell r="I81">
            <v>104</v>
          </cell>
          <cell r="J81">
            <v>0</v>
          </cell>
          <cell r="K81">
            <v>0</v>
          </cell>
        </row>
        <row r="82">
          <cell r="B82">
            <v>161</v>
          </cell>
          <cell r="C82">
            <v>104</v>
          </cell>
          <cell r="D82">
            <v>75</v>
          </cell>
          <cell r="E82">
            <v>0</v>
          </cell>
          <cell r="H82">
            <v>0</v>
          </cell>
          <cell r="I82">
            <v>104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302.22000000000003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282.61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282.61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282.61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282.61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282.61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302.22000000000003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274.22000000000003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274.22000000000003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274.22000000000003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274.22000000000003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0">
        <v>45273.980902777781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45273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26.5</v>
      </c>
      <c r="C3" s="197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197">
        <v>26.5</v>
      </c>
      <c r="C4" s="197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197">
        <v>26.5</v>
      </c>
      <c r="C5" s="197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197">
        <v>26.5</v>
      </c>
      <c r="C6" s="197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197">
        <v>26.5</v>
      </c>
      <c r="C7" s="197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197">
        <v>26.5</v>
      </c>
      <c r="C8" s="197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197">
        <v>26.5</v>
      </c>
      <c r="C9" s="197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97">
        <v>26.5</v>
      </c>
      <c r="C10" s="197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97">
        <v>26.5</v>
      </c>
      <c r="C11" s="197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97">
        <v>26.5</v>
      </c>
      <c r="C12" s="197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97">
        <v>26.5</v>
      </c>
      <c r="C13" s="197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97">
        <v>26.5</v>
      </c>
      <c r="C14" s="197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97">
        <v>26.5</v>
      </c>
      <c r="C15" s="197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97">
        <v>26.5</v>
      </c>
      <c r="C16" s="197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97">
        <v>26.5</v>
      </c>
      <c r="C17" s="197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97">
        <v>26.5</v>
      </c>
      <c r="C18" s="197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97">
        <v>26.5</v>
      </c>
      <c r="C19" s="197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97">
        <v>26.5</v>
      </c>
      <c r="C20" s="197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97">
        <v>26.5</v>
      </c>
      <c r="C21" s="197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97">
        <v>26.5</v>
      </c>
      <c r="C22" s="197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97">
        <v>26.5</v>
      </c>
      <c r="C23" s="197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97">
        <v>26.5</v>
      </c>
      <c r="C24" s="197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97">
        <v>26.5</v>
      </c>
      <c r="C25" s="197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97">
        <v>26.5</v>
      </c>
      <c r="C26" s="197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197">
        <v>26.5</v>
      </c>
      <c r="C27" s="197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197">
        <v>26.5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26.5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7">
        <v>26</v>
      </c>
      <c r="C35" s="19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7">
        <v>26</v>
      </c>
      <c r="C36" s="19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7">
        <v>26</v>
      </c>
      <c r="C37" s="19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7">
        <v>26</v>
      </c>
      <c r="C38" s="19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7">
        <v>26</v>
      </c>
      <c r="C39" s="19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7">
        <v>26</v>
      </c>
      <c r="C40" s="19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97">
        <v>26</v>
      </c>
      <c r="C41" s="19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97">
        <v>26</v>
      </c>
      <c r="C42" s="19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97">
        <v>26</v>
      </c>
      <c r="C43" s="197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97">
        <v>26</v>
      </c>
      <c r="C44" s="197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97">
        <v>26</v>
      </c>
      <c r="C45" s="197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97">
        <v>26</v>
      </c>
      <c r="C46" s="197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97">
        <v>26</v>
      </c>
      <c r="C47" s="197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97">
        <v>26</v>
      </c>
      <c r="C48" s="197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97">
        <v>26</v>
      </c>
      <c r="C49" s="19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7">
        <v>26</v>
      </c>
      <c r="C50" s="19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7">
        <v>26</v>
      </c>
      <c r="C51" s="19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7">
        <v>26</v>
      </c>
      <c r="C52" s="19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7">
        <v>26</v>
      </c>
      <c r="C53" s="19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7">
        <v>26</v>
      </c>
      <c r="C54" s="19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</v>
      </c>
      <c r="C76" s="197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7">
        <v>26</v>
      </c>
      <c r="C77" s="197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7">
        <v>26</v>
      </c>
      <c r="C78" s="197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25.7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10.72204</v>
      </c>
      <c r="J88" s="21">
        <f t="shared" si="22"/>
        <v>5.9958099999999988</v>
      </c>
      <c r="K88" s="21">
        <f t="shared" si="23"/>
        <v>7.7331300000000001</v>
      </c>
      <c r="L88" s="21">
        <f t="shared" si="24"/>
        <v>1.24902</v>
      </c>
      <c r="M88" s="157">
        <f t="shared" si="25"/>
        <v>25.7</v>
      </c>
      <c r="N88" s="22"/>
      <c r="P88" s="37">
        <f t="shared" si="17"/>
        <v>10.72204</v>
      </c>
      <c r="Q88" s="37">
        <f t="shared" si="18"/>
        <v>5.9958099999999988</v>
      </c>
      <c r="R88" s="37">
        <f t="shared" si="19"/>
        <v>7.7331300000000001</v>
      </c>
      <c r="S88" s="37">
        <f t="shared" si="20"/>
        <v>1.24902</v>
      </c>
      <c r="T88" s="37">
        <f t="shared" si="26"/>
        <v>25.7</v>
      </c>
    </row>
    <row r="89" spans="1:20">
      <c r="A89" s="8" t="s">
        <v>131</v>
      </c>
      <c r="B89" s="197">
        <v>25.7</v>
      </c>
      <c r="C89" s="197">
        <v>25.7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10.72204</v>
      </c>
      <c r="J89" s="21">
        <f t="shared" si="22"/>
        <v>5.9958099999999988</v>
      </c>
      <c r="K89" s="21">
        <f t="shared" si="23"/>
        <v>7.7331300000000001</v>
      </c>
      <c r="L89" s="21">
        <f t="shared" si="24"/>
        <v>1.24902</v>
      </c>
      <c r="M89" s="157">
        <f t="shared" si="25"/>
        <v>25.7</v>
      </c>
      <c r="N89" s="22"/>
      <c r="P89" s="37">
        <f t="shared" si="17"/>
        <v>10.72204</v>
      </c>
      <c r="Q89" s="37">
        <f t="shared" si="18"/>
        <v>5.9958099999999988</v>
      </c>
      <c r="R89" s="37">
        <f t="shared" si="19"/>
        <v>7.7331300000000001</v>
      </c>
      <c r="S89" s="37">
        <f t="shared" si="20"/>
        <v>1.24902</v>
      </c>
      <c r="T89" s="37">
        <f t="shared" si="26"/>
        <v>25.7</v>
      </c>
    </row>
    <row r="90" spans="1:20">
      <c r="A90" s="8" t="s">
        <v>132</v>
      </c>
      <c r="B90" s="197">
        <v>25.7</v>
      </c>
      <c r="C90" s="197">
        <v>25.7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10.72204</v>
      </c>
      <c r="J90" s="21">
        <f t="shared" si="22"/>
        <v>5.9958099999999988</v>
      </c>
      <c r="K90" s="21">
        <f t="shared" si="23"/>
        <v>7.7331300000000001</v>
      </c>
      <c r="L90" s="21">
        <f t="shared" si="24"/>
        <v>1.24902</v>
      </c>
      <c r="M90" s="157">
        <f t="shared" si="25"/>
        <v>25.7</v>
      </c>
      <c r="N90" s="22"/>
      <c r="P90" s="37">
        <f t="shared" si="17"/>
        <v>10.72204</v>
      </c>
      <c r="Q90" s="37">
        <f t="shared" si="18"/>
        <v>5.9958099999999988</v>
      </c>
      <c r="R90" s="37">
        <f t="shared" si="19"/>
        <v>7.7331300000000001</v>
      </c>
      <c r="S90" s="37">
        <f t="shared" si="20"/>
        <v>1.24902</v>
      </c>
      <c r="T90" s="37">
        <f t="shared" si="26"/>
        <v>25.7</v>
      </c>
    </row>
    <row r="91" spans="1:20">
      <c r="A91" s="8" t="s">
        <v>133</v>
      </c>
      <c r="B91" s="197">
        <v>25.7</v>
      </c>
      <c r="C91" s="197">
        <v>25.7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10.72204</v>
      </c>
      <c r="J91" s="21">
        <f t="shared" si="22"/>
        <v>5.9958099999999988</v>
      </c>
      <c r="K91" s="21">
        <f t="shared" si="23"/>
        <v>7.7331300000000001</v>
      </c>
      <c r="L91" s="21">
        <f t="shared" si="24"/>
        <v>1.24902</v>
      </c>
      <c r="M91" s="157">
        <f t="shared" si="25"/>
        <v>25.7</v>
      </c>
      <c r="N91" s="22"/>
      <c r="P91" s="37">
        <f t="shared" si="17"/>
        <v>10.72204</v>
      </c>
      <c r="Q91" s="37">
        <f t="shared" si="18"/>
        <v>5.9958099999999988</v>
      </c>
      <c r="R91" s="37">
        <f t="shared" si="19"/>
        <v>7.7331300000000001</v>
      </c>
      <c r="S91" s="37">
        <f t="shared" si="20"/>
        <v>1.24902</v>
      </c>
      <c r="T91" s="37">
        <f t="shared" si="26"/>
        <v>25.7</v>
      </c>
    </row>
    <row r="92" spans="1:20">
      <c r="A92" s="8" t="s">
        <v>134</v>
      </c>
      <c r="B92" s="197">
        <v>25.7</v>
      </c>
      <c r="C92" s="197">
        <v>25.7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10.72204</v>
      </c>
      <c r="J92" s="21">
        <f t="shared" si="22"/>
        <v>5.9958099999999988</v>
      </c>
      <c r="K92" s="21">
        <f t="shared" si="23"/>
        <v>7.7331300000000001</v>
      </c>
      <c r="L92" s="21">
        <f t="shared" si="24"/>
        <v>1.24902</v>
      </c>
      <c r="M92" s="157">
        <f t="shared" si="25"/>
        <v>25.7</v>
      </c>
      <c r="N92" s="22"/>
      <c r="P92" s="37">
        <f t="shared" si="17"/>
        <v>10.72204</v>
      </c>
      <c r="Q92" s="37">
        <f t="shared" si="18"/>
        <v>5.9958099999999988</v>
      </c>
      <c r="R92" s="37">
        <f t="shared" si="19"/>
        <v>7.7331300000000001</v>
      </c>
      <c r="S92" s="37">
        <f t="shared" si="20"/>
        <v>1.24902</v>
      </c>
      <c r="T92" s="37">
        <f t="shared" si="26"/>
        <v>25.7</v>
      </c>
    </row>
    <row r="93" spans="1:20">
      <c r="A93" s="8" t="s">
        <v>135</v>
      </c>
      <c r="B93" s="197">
        <v>25.7</v>
      </c>
      <c r="C93" s="197">
        <v>25.7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10.72204</v>
      </c>
      <c r="J93" s="21">
        <f t="shared" si="22"/>
        <v>5.9958099999999988</v>
      </c>
      <c r="K93" s="21">
        <f t="shared" si="23"/>
        <v>7.7331300000000001</v>
      </c>
      <c r="L93" s="21">
        <f t="shared" si="24"/>
        <v>1.24902</v>
      </c>
      <c r="M93" s="157">
        <f t="shared" si="25"/>
        <v>25.7</v>
      </c>
      <c r="N93" s="22"/>
      <c r="P93" s="37">
        <f t="shared" si="17"/>
        <v>10.72204</v>
      </c>
      <c r="Q93" s="37">
        <f t="shared" si="18"/>
        <v>5.9958099999999988</v>
      </c>
      <c r="R93" s="37">
        <f t="shared" si="19"/>
        <v>7.7331300000000001</v>
      </c>
      <c r="S93" s="37">
        <f t="shared" si="20"/>
        <v>1.24902</v>
      </c>
      <c r="T93" s="37">
        <f t="shared" si="26"/>
        <v>25.7</v>
      </c>
    </row>
    <row r="94" spans="1:20">
      <c r="A94" s="8" t="s">
        <v>136</v>
      </c>
      <c r="B94" s="197">
        <v>25.7</v>
      </c>
      <c r="C94" s="197">
        <v>25.7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10.72204</v>
      </c>
      <c r="J94" s="21">
        <f t="shared" si="22"/>
        <v>5.9958099999999988</v>
      </c>
      <c r="K94" s="21">
        <f t="shared" si="23"/>
        <v>7.7331300000000001</v>
      </c>
      <c r="L94" s="21">
        <f t="shared" si="24"/>
        <v>1.24902</v>
      </c>
      <c r="M94" s="157">
        <f t="shared" si="25"/>
        <v>25.7</v>
      </c>
      <c r="N94" s="22"/>
      <c r="P94" s="37">
        <f t="shared" si="17"/>
        <v>10.72204</v>
      </c>
      <c r="Q94" s="37">
        <f t="shared" si="18"/>
        <v>5.9958099999999988</v>
      </c>
      <c r="R94" s="37">
        <f t="shared" si="19"/>
        <v>7.7331300000000001</v>
      </c>
      <c r="S94" s="37">
        <f t="shared" si="20"/>
        <v>1.24902</v>
      </c>
      <c r="T94" s="37">
        <f t="shared" si="26"/>
        <v>25.7</v>
      </c>
    </row>
    <row r="95" spans="1:20">
      <c r="A95" s="8" t="s">
        <v>137</v>
      </c>
      <c r="B95" s="197">
        <v>25.7</v>
      </c>
      <c r="C95" s="197">
        <v>25.7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10.72204</v>
      </c>
      <c r="J95" s="21">
        <f t="shared" si="22"/>
        <v>5.9958099999999988</v>
      </c>
      <c r="K95" s="21">
        <f t="shared" si="23"/>
        <v>7.7331300000000001</v>
      </c>
      <c r="L95" s="21">
        <f t="shared" si="24"/>
        <v>1.24902</v>
      </c>
      <c r="M95" s="157">
        <f t="shared" si="25"/>
        <v>25.7</v>
      </c>
      <c r="N95" s="22"/>
      <c r="P95" s="37">
        <f t="shared" si="17"/>
        <v>10.72204</v>
      </c>
      <c r="Q95" s="37">
        <f t="shared" si="18"/>
        <v>5.9958099999999988</v>
      </c>
      <c r="R95" s="37">
        <f t="shared" si="19"/>
        <v>7.7331300000000001</v>
      </c>
      <c r="S95" s="37">
        <f t="shared" si="20"/>
        <v>1.24902</v>
      </c>
      <c r="T95" s="37">
        <f t="shared" si="26"/>
        <v>25.7</v>
      </c>
    </row>
    <row r="96" spans="1:20">
      <c r="A96" s="8" t="s">
        <v>138</v>
      </c>
      <c r="B96" s="197">
        <v>25.7</v>
      </c>
      <c r="C96" s="197">
        <v>25.7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10.72204</v>
      </c>
      <c r="J96" s="21">
        <f t="shared" si="22"/>
        <v>5.9958099999999988</v>
      </c>
      <c r="K96" s="21">
        <f t="shared" si="23"/>
        <v>7.7331300000000001</v>
      </c>
      <c r="L96" s="21">
        <f t="shared" si="24"/>
        <v>1.24902</v>
      </c>
      <c r="M96" s="157">
        <f t="shared" si="25"/>
        <v>25.7</v>
      </c>
      <c r="N96" s="22"/>
      <c r="P96" s="37">
        <f t="shared" si="17"/>
        <v>10.72204</v>
      </c>
      <c r="Q96" s="37">
        <f t="shared" si="18"/>
        <v>5.9958099999999988</v>
      </c>
      <c r="R96" s="37">
        <f t="shared" si="19"/>
        <v>7.7331300000000001</v>
      </c>
      <c r="S96" s="37">
        <f t="shared" si="20"/>
        <v>1.24902</v>
      </c>
      <c r="T96" s="37">
        <f t="shared" si="26"/>
        <v>25.7</v>
      </c>
    </row>
    <row r="97" spans="1:23">
      <c r="A97" s="8" t="s">
        <v>139</v>
      </c>
      <c r="B97" s="197">
        <v>25.7</v>
      </c>
      <c r="C97" s="197">
        <v>25.7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10.72204</v>
      </c>
      <c r="J97" s="21">
        <f t="shared" si="22"/>
        <v>5.9958099999999988</v>
      </c>
      <c r="K97" s="21">
        <f t="shared" si="23"/>
        <v>7.7331300000000001</v>
      </c>
      <c r="L97" s="21">
        <f t="shared" si="24"/>
        <v>1.24902</v>
      </c>
      <c r="M97" s="157">
        <f t="shared" si="25"/>
        <v>25.7</v>
      </c>
      <c r="N97" s="22"/>
      <c r="P97" s="37">
        <f t="shared" si="17"/>
        <v>10.72204</v>
      </c>
      <c r="Q97" s="37">
        <f t="shared" si="18"/>
        <v>5.9958099999999988</v>
      </c>
      <c r="R97" s="37">
        <f t="shared" si="19"/>
        <v>7.7331300000000001</v>
      </c>
      <c r="S97" s="37">
        <f t="shared" si="20"/>
        <v>1.24902</v>
      </c>
      <c r="T97" s="37">
        <f t="shared" si="26"/>
        <v>25.7</v>
      </c>
    </row>
    <row r="98" spans="1:23" ht="15.75" thickBot="1">
      <c r="A98" s="8" t="s">
        <v>140</v>
      </c>
      <c r="B98" s="197">
        <v>25.7</v>
      </c>
      <c r="C98" s="197">
        <v>25.7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10.72204</v>
      </c>
      <c r="J98" s="21">
        <f t="shared" si="22"/>
        <v>5.9958099999999988</v>
      </c>
      <c r="K98" s="21">
        <f t="shared" si="23"/>
        <v>7.7331300000000001</v>
      </c>
      <c r="L98" s="21">
        <f t="shared" si="24"/>
        <v>1.24902</v>
      </c>
      <c r="M98" s="157">
        <f t="shared" si="25"/>
        <v>25.7</v>
      </c>
      <c r="N98" s="22"/>
      <c r="P98" s="37">
        <f t="shared" si="17"/>
        <v>10.72204</v>
      </c>
      <c r="Q98" s="37">
        <f t="shared" si="18"/>
        <v>5.9958099999999988</v>
      </c>
      <c r="R98" s="37">
        <f t="shared" si="19"/>
        <v>7.7331300000000001</v>
      </c>
      <c r="S98" s="37">
        <f t="shared" si="20"/>
        <v>1.24902</v>
      </c>
      <c r="T98" s="37">
        <f t="shared" si="26"/>
        <v>25.7</v>
      </c>
    </row>
    <row r="99" spans="1:23" ht="15.75" thickBot="1">
      <c r="A99" s="8" t="s">
        <v>171</v>
      </c>
      <c r="B99" s="20">
        <f t="shared" ref="B99:H99" si="27">SUM(B3:B98)/4000</f>
        <v>0.62662499999999954</v>
      </c>
      <c r="C99" s="20">
        <f t="shared" si="27"/>
        <v>0.62629999999999952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0.26129236000000039</v>
      </c>
      <c r="J99" s="158">
        <f t="shared" ref="J99:L99" si="28">SUM(J3:J98)/4000</f>
        <v>0.14611579000000025</v>
      </c>
      <c r="K99" s="158">
        <f t="shared" si="28"/>
        <v>0.1884536699999998</v>
      </c>
      <c r="L99" s="158">
        <f t="shared" si="28"/>
        <v>3.0438179999999957E-2</v>
      </c>
      <c r="M99" s="159">
        <f>SUM(M3:M98)/4000</f>
        <v>0.62629999999999952</v>
      </c>
      <c r="N99" s="23"/>
      <c r="P99" s="37">
        <f>SUM(P3:P98)/4000</f>
        <v>0.26129236000000039</v>
      </c>
      <c r="Q99" s="37">
        <f t="shared" ref="Q99:S99" si="29">SUM(Q3:Q98)/4000</f>
        <v>0.14611579000000025</v>
      </c>
      <c r="R99" s="37">
        <f t="shared" si="29"/>
        <v>0.1884536699999998</v>
      </c>
      <c r="S99" s="37">
        <f t="shared" si="29"/>
        <v>3.0438179999999957E-2</v>
      </c>
      <c r="T99" s="37">
        <f t="shared" si="26"/>
        <v>0.62630000000000041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7.28</v>
      </c>
      <c r="N3" s="71">
        <v>0</v>
      </c>
      <c r="O3" s="53">
        <v>-171</v>
      </c>
      <c r="P3" s="53">
        <v>-6</v>
      </c>
      <c r="Q3" s="53">
        <v>0</v>
      </c>
      <c r="R3" s="53">
        <v>0</v>
      </c>
      <c r="S3" s="72">
        <v>0</v>
      </c>
      <c r="U3" s="73">
        <v>-177</v>
      </c>
      <c r="V3" s="74">
        <v>7.28</v>
      </c>
      <c r="W3">
        <v>0</v>
      </c>
      <c r="X3">
        <v>-171</v>
      </c>
      <c r="Y3">
        <v>0</v>
      </c>
      <c r="Z3">
        <v>7.28</v>
      </c>
      <c r="AA3">
        <v>-6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2.59</v>
      </c>
      <c r="N4" s="73">
        <v>0</v>
      </c>
      <c r="O4" s="46">
        <v>-186</v>
      </c>
      <c r="P4" s="46">
        <v>-24</v>
      </c>
      <c r="Q4" s="46">
        <v>0</v>
      </c>
      <c r="R4" s="46">
        <v>0</v>
      </c>
      <c r="S4" s="74">
        <v>0</v>
      </c>
      <c r="U4" s="73">
        <v>-210</v>
      </c>
      <c r="V4" s="74">
        <v>2.59</v>
      </c>
      <c r="W4">
        <v>0</v>
      </c>
      <c r="X4">
        <v>-186</v>
      </c>
      <c r="Y4">
        <v>0</v>
      </c>
      <c r="Z4">
        <v>2.59</v>
      </c>
      <c r="AA4">
        <v>-24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2.59</v>
      </c>
      <c r="N5" s="73">
        <v>0</v>
      </c>
      <c r="O5" s="46">
        <v>-201</v>
      </c>
      <c r="P5" s="46">
        <v>-34</v>
      </c>
      <c r="Q5" s="46">
        <v>0</v>
      </c>
      <c r="R5" s="46">
        <v>0</v>
      </c>
      <c r="S5" s="74">
        <v>0</v>
      </c>
      <c r="U5" s="73">
        <v>-235</v>
      </c>
      <c r="V5" s="74">
        <v>2.59</v>
      </c>
      <c r="W5">
        <v>0</v>
      </c>
      <c r="X5">
        <v>-201</v>
      </c>
      <c r="Y5">
        <v>0</v>
      </c>
      <c r="Z5">
        <v>2.59</v>
      </c>
      <c r="AA5">
        <v>-34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1.72</v>
      </c>
      <c r="N6" s="73">
        <v>0</v>
      </c>
      <c r="O6" s="46">
        <v>-203.08</v>
      </c>
      <c r="P6" s="46">
        <v>-43</v>
      </c>
      <c r="Q6" s="46">
        <v>0</v>
      </c>
      <c r="R6" s="46">
        <v>0</v>
      </c>
      <c r="S6" s="74">
        <v>0</v>
      </c>
      <c r="U6" s="73">
        <v>-246.08</v>
      </c>
      <c r="V6" s="74">
        <v>1.72</v>
      </c>
      <c r="W6">
        <v>0</v>
      </c>
      <c r="X6">
        <v>-203.08</v>
      </c>
      <c r="Y6">
        <v>0</v>
      </c>
      <c r="Z6">
        <v>1.72</v>
      </c>
      <c r="AA6">
        <v>-43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1.34</v>
      </c>
      <c r="N7" s="73">
        <v>0</v>
      </c>
      <c r="O7" s="46">
        <v>-190</v>
      </c>
      <c r="P7" s="46">
        <v>-49</v>
      </c>
      <c r="Q7" s="46">
        <v>0</v>
      </c>
      <c r="R7" s="46">
        <v>0</v>
      </c>
      <c r="S7" s="74">
        <v>0</v>
      </c>
      <c r="U7" s="73">
        <v>-239</v>
      </c>
      <c r="V7" s="74">
        <v>1.34</v>
      </c>
      <c r="W7">
        <v>0</v>
      </c>
      <c r="X7">
        <v>-190</v>
      </c>
      <c r="Y7">
        <v>0</v>
      </c>
      <c r="Z7">
        <v>1.34</v>
      </c>
      <c r="AA7">
        <v>-49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-190.56</v>
      </c>
      <c r="P8" s="46">
        <v>-53</v>
      </c>
      <c r="Q8" s="46">
        <v>0</v>
      </c>
      <c r="R8" s="46">
        <v>0</v>
      </c>
      <c r="S8" s="74">
        <v>0</v>
      </c>
      <c r="U8" s="73">
        <v>-243.56</v>
      </c>
      <c r="V8" s="74">
        <v>0</v>
      </c>
      <c r="W8">
        <v>0</v>
      </c>
      <c r="X8">
        <v>-190.56</v>
      </c>
      <c r="Y8">
        <v>0</v>
      </c>
      <c r="Z8">
        <v>0</v>
      </c>
      <c r="AA8">
        <v>-53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2.11</v>
      </c>
      <c r="N9" s="73">
        <v>0</v>
      </c>
      <c r="O9" s="46">
        <v>-191</v>
      </c>
      <c r="P9" s="46">
        <v>-59</v>
      </c>
      <c r="Q9" s="46">
        <v>0</v>
      </c>
      <c r="R9" s="46">
        <v>0</v>
      </c>
      <c r="S9" s="74">
        <v>0</v>
      </c>
      <c r="U9" s="73">
        <v>-250</v>
      </c>
      <c r="V9" s="74">
        <v>2.11</v>
      </c>
      <c r="W9">
        <v>0</v>
      </c>
      <c r="X9">
        <v>-191</v>
      </c>
      <c r="Y9">
        <v>0</v>
      </c>
      <c r="Z9">
        <v>2.11</v>
      </c>
      <c r="AA9">
        <v>-59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1.1499999999999999</v>
      </c>
      <c r="N10" s="73">
        <v>0</v>
      </c>
      <c r="O10" s="46">
        <v>-180</v>
      </c>
      <c r="P10" s="46">
        <v>-67</v>
      </c>
      <c r="Q10" s="46">
        <v>0</v>
      </c>
      <c r="R10" s="46">
        <v>0</v>
      </c>
      <c r="S10" s="74">
        <v>0</v>
      </c>
      <c r="U10" s="73">
        <v>-247</v>
      </c>
      <c r="V10" s="74">
        <v>1.1499999999999999</v>
      </c>
      <c r="W10">
        <v>0</v>
      </c>
      <c r="X10">
        <v>-180</v>
      </c>
      <c r="Y10">
        <v>0</v>
      </c>
      <c r="Z10">
        <v>1.1499999999999999</v>
      </c>
      <c r="AA10">
        <v>-67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-180</v>
      </c>
      <c r="P11" s="46">
        <v>-73</v>
      </c>
      <c r="Q11" s="46">
        <v>0</v>
      </c>
      <c r="R11" s="46">
        <v>0</v>
      </c>
      <c r="S11" s="74">
        <v>0</v>
      </c>
      <c r="U11" s="73">
        <v>-253</v>
      </c>
      <c r="V11" s="74">
        <v>0</v>
      </c>
      <c r="W11">
        <v>0</v>
      </c>
      <c r="X11">
        <v>-180</v>
      </c>
      <c r="Y11">
        <v>0</v>
      </c>
      <c r="Z11">
        <v>0</v>
      </c>
      <c r="AA11">
        <v>-73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-185</v>
      </c>
      <c r="P12" s="46">
        <v>-79</v>
      </c>
      <c r="Q12" s="46">
        <v>0</v>
      </c>
      <c r="R12" s="46">
        <v>0</v>
      </c>
      <c r="S12" s="74">
        <v>0</v>
      </c>
      <c r="U12" s="73">
        <v>-264</v>
      </c>
      <c r="V12" s="74">
        <v>0</v>
      </c>
      <c r="W12">
        <v>0</v>
      </c>
      <c r="X12">
        <v>-185</v>
      </c>
      <c r="Y12">
        <v>0</v>
      </c>
      <c r="Z12">
        <v>0</v>
      </c>
      <c r="AA12">
        <v>-79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-190</v>
      </c>
      <c r="P13" s="46">
        <v>-86</v>
      </c>
      <c r="Q13" s="46">
        <v>0</v>
      </c>
      <c r="R13" s="46">
        <v>0</v>
      </c>
      <c r="S13" s="74">
        <v>0</v>
      </c>
      <c r="U13" s="73">
        <v>-276</v>
      </c>
      <c r="V13" s="74">
        <v>0</v>
      </c>
      <c r="W13">
        <v>0</v>
      </c>
      <c r="X13">
        <v>-190</v>
      </c>
      <c r="Y13">
        <v>0</v>
      </c>
      <c r="Z13">
        <v>0</v>
      </c>
      <c r="AA13">
        <v>-86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-205</v>
      </c>
      <c r="P14" s="46">
        <v>-89</v>
      </c>
      <c r="Q14" s="46">
        <v>0</v>
      </c>
      <c r="R14" s="46">
        <v>0</v>
      </c>
      <c r="S14" s="74">
        <v>0</v>
      </c>
      <c r="U14" s="73">
        <v>-294</v>
      </c>
      <c r="V14" s="74">
        <v>0</v>
      </c>
      <c r="W14">
        <v>0</v>
      </c>
      <c r="X14">
        <v>-205</v>
      </c>
      <c r="Y14">
        <v>0</v>
      </c>
      <c r="Z14">
        <v>0</v>
      </c>
      <c r="AA14">
        <v>-89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0.56999999999999995</v>
      </c>
      <c r="N15" s="73">
        <v>0</v>
      </c>
      <c r="O15" s="46">
        <v>-210</v>
      </c>
      <c r="P15" s="46">
        <v>-99</v>
      </c>
      <c r="Q15" s="46">
        <v>0</v>
      </c>
      <c r="R15" s="46">
        <v>0</v>
      </c>
      <c r="S15" s="74">
        <v>0</v>
      </c>
      <c r="U15" s="73">
        <v>-309</v>
      </c>
      <c r="V15" s="74">
        <v>0.56999999999999995</v>
      </c>
      <c r="W15">
        <v>0</v>
      </c>
      <c r="X15">
        <v>-210</v>
      </c>
      <c r="Y15">
        <v>0</v>
      </c>
      <c r="Z15">
        <v>0.56999999999999995</v>
      </c>
      <c r="AA15">
        <v>-99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0.86</v>
      </c>
      <c r="N16" s="73">
        <v>0</v>
      </c>
      <c r="O16" s="46">
        <v>-210</v>
      </c>
      <c r="P16" s="46">
        <v>-102</v>
      </c>
      <c r="Q16" s="46">
        <v>0</v>
      </c>
      <c r="R16" s="46">
        <v>0</v>
      </c>
      <c r="S16" s="74">
        <v>0</v>
      </c>
      <c r="U16" s="73">
        <v>-312</v>
      </c>
      <c r="V16" s="74">
        <v>0.86</v>
      </c>
      <c r="W16">
        <v>0</v>
      </c>
      <c r="X16">
        <v>-210</v>
      </c>
      <c r="Y16">
        <v>0</v>
      </c>
      <c r="Z16">
        <v>0.86</v>
      </c>
      <c r="AA16">
        <v>-102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0.86</v>
      </c>
      <c r="N17" s="73">
        <v>0</v>
      </c>
      <c r="O17" s="46">
        <v>-220</v>
      </c>
      <c r="P17" s="46">
        <v>-103</v>
      </c>
      <c r="Q17" s="46">
        <v>0</v>
      </c>
      <c r="R17" s="46">
        <v>0</v>
      </c>
      <c r="S17" s="74">
        <v>0</v>
      </c>
      <c r="U17" s="73">
        <v>-323</v>
      </c>
      <c r="V17" s="74">
        <v>0.86</v>
      </c>
      <c r="W17">
        <v>0</v>
      </c>
      <c r="X17">
        <v>-220</v>
      </c>
      <c r="Y17">
        <v>0</v>
      </c>
      <c r="Z17">
        <v>0.86</v>
      </c>
      <c r="AA17">
        <v>-103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1.63</v>
      </c>
      <c r="N18" s="73">
        <v>0</v>
      </c>
      <c r="O18" s="46">
        <v>-205</v>
      </c>
      <c r="P18" s="46">
        <v>-101</v>
      </c>
      <c r="Q18" s="46">
        <v>0</v>
      </c>
      <c r="R18" s="46">
        <v>0</v>
      </c>
      <c r="S18" s="74">
        <v>0</v>
      </c>
      <c r="U18" s="73">
        <v>-306</v>
      </c>
      <c r="V18" s="74">
        <v>1.63</v>
      </c>
      <c r="W18">
        <v>0</v>
      </c>
      <c r="X18">
        <v>-205</v>
      </c>
      <c r="Y18">
        <v>0</v>
      </c>
      <c r="Z18">
        <v>1.63</v>
      </c>
      <c r="AA18">
        <v>-101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2.87</v>
      </c>
      <c r="N19" s="73">
        <v>0</v>
      </c>
      <c r="O19" s="46">
        <v>-200</v>
      </c>
      <c r="P19" s="46">
        <v>-98</v>
      </c>
      <c r="Q19" s="46">
        <v>0</v>
      </c>
      <c r="R19" s="46">
        <v>0</v>
      </c>
      <c r="S19" s="74">
        <v>0</v>
      </c>
      <c r="U19" s="73">
        <v>-298</v>
      </c>
      <c r="V19" s="74">
        <v>2.87</v>
      </c>
      <c r="W19">
        <v>0</v>
      </c>
      <c r="X19">
        <v>-200</v>
      </c>
      <c r="Y19">
        <v>0</v>
      </c>
      <c r="Z19">
        <v>2.87</v>
      </c>
      <c r="AA19">
        <v>-98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5.75</v>
      </c>
      <c r="N20" s="73">
        <v>0</v>
      </c>
      <c r="O20" s="46">
        <v>-190</v>
      </c>
      <c r="P20" s="46">
        <v>-94</v>
      </c>
      <c r="Q20" s="46">
        <v>0</v>
      </c>
      <c r="R20" s="46">
        <v>0</v>
      </c>
      <c r="S20" s="74">
        <v>0</v>
      </c>
      <c r="U20" s="73">
        <v>-284</v>
      </c>
      <c r="V20" s="74">
        <v>5.75</v>
      </c>
      <c r="W20">
        <v>0</v>
      </c>
      <c r="X20">
        <v>-190</v>
      </c>
      <c r="Y20">
        <v>0</v>
      </c>
      <c r="Z20">
        <v>5.75</v>
      </c>
      <c r="AA20">
        <v>-94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5.65</v>
      </c>
      <c r="N21" s="73">
        <v>0</v>
      </c>
      <c r="O21" s="46">
        <v>-195.99</v>
      </c>
      <c r="P21" s="46">
        <v>-87</v>
      </c>
      <c r="Q21" s="46">
        <v>0</v>
      </c>
      <c r="R21" s="46">
        <v>0</v>
      </c>
      <c r="S21" s="74">
        <v>0</v>
      </c>
      <c r="U21" s="73">
        <v>-282.99</v>
      </c>
      <c r="V21" s="74">
        <v>5.65</v>
      </c>
      <c r="W21">
        <v>0</v>
      </c>
      <c r="X21">
        <v>-195.99</v>
      </c>
      <c r="Y21">
        <v>0</v>
      </c>
      <c r="Z21">
        <v>5.65</v>
      </c>
      <c r="AA21">
        <v>-87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4.21</v>
      </c>
      <c r="N22" s="73">
        <v>0</v>
      </c>
      <c r="O22" s="46">
        <v>-216</v>
      </c>
      <c r="P22" s="46">
        <v>-75</v>
      </c>
      <c r="Q22" s="46">
        <v>0</v>
      </c>
      <c r="R22" s="46">
        <v>0</v>
      </c>
      <c r="S22" s="74">
        <v>0</v>
      </c>
      <c r="U22" s="73">
        <v>-291</v>
      </c>
      <c r="V22" s="74">
        <v>4.21</v>
      </c>
      <c r="W22">
        <v>0</v>
      </c>
      <c r="X22">
        <v>-216</v>
      </c>
      <c r="Y22">
        <v>0</v>
      </c>
      <c r="Z22">
        <v>4.21</v>
      </c>
      <c r="AA22">
        <v>-75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7.66</v>
      </c>
      <c r="N23" s="73">
        <v>0</v>
      </c>
      <c r="O23" s="46">
        <v>-216</v>
      </c>
      <c r="P23" s="46">
        <v>-45</v>
      </c>
      <c r="Q23" s="46">
        <v>0</v>
      </c>
      <c r="R23" s="46">
        <v>0</v>
      </c>
      <c r="S23" s="74">
        <v>0</v>
      </c>
      <c r="U23" s="73">
        <v>-261</v>
      </c>
      <c r="V23" s="74">
        <v>7.66</v>
      </c>
      <c r="W23">
        <v>0</v>
      </c>
      <c r="X23">
        <v>-216</v>
      </c>
      <c r="Y23">
        <v>0</v>
      </c>
      <c r="Z23">
        <v>7.66</v>
      </c>
      <c r="AA23">
        <v>-45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2.39</v>
      </c>
      <c r="N24" s="73">
        <v>0</v>
      </c>
      <c r="O24" s="46">
        <v>-191</v>
      </c>
      <c r="P24" s="46">
        <v>-262</v>
      </c>
      <c r="Q24" s="46">
        <v>0</v>
      </c>
      <c r="R24" s="46">
        <v>0</v>
      </c>
      <c r="S24" s="74">
        <v>0</v>
      </c>
      <c r="U24" s="73">
        <v>-453</v>
      </c>
      <c r="V24" s="74">
        <v>2.39</v>
      </c>
      <c r="W24">
        <v>0</v>
      </c>
      <c r="X24">
        <v>-191</v>
      </c>
      <c r="Y24">
        <v>0</v>
      </c>
      <c r="Z24">
        <v>2.39</v>
      </c>
      <c r="AA24">
        <v>-262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2.4900000000000002</v>
      </c>
      <c r="N25" s="73">
        <v>0</v>
      </c>
      <c r="O25" s="46">
        <v>-151</v>
      </c>
      <c r="P25" s="46">
        <v>-222</v>
      </c>
      <c r="Q25" s="46">
        <v>0</v>
      </c>
      <c r="R25" s="46">
        <v>0</v>
      </c>
      <c r="S25" s="74">
        <v>0</v>
      </c>
      <c r="U25" s="73">
        <v>-373</v>
      </c>
      <c r="V25" s="74">
        <v>2.4900000000000002</v>
      </c>
      <c r="W25">
        <v>0</v>
      </c>
      <c r="X25">
        <v>-151</v>
      </c>
      <c r="Y25">
        <v>0</v>
      </c>
      <c r="Z25">
        <v>2.4900000000000002</v>
      </c>
      <c r="AA25">
        <v>-222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2.0099999999999998</v>
      </c>
      <c r="N26" s="73">
        <v>0</v>
      </c>
      <c r="O26" s="46">
        <v>-118</v>
      </c>
      <c r="P26" s="46">
        <v>-176</v>
      </c>
      <c r="Q26" s="46">
        <v>0</v>
      </c>
      <c r="R26" s="46">
        <v>0</v>
      </c>
      <c r="S26" s="74">
        <v>0</v>
      </c>
      <c r="U26" s="73">
        <v>-294</v>
      </c>
      <c r="V26" s="74">
        <v>2.0099999999999998</v>
      </c>
      <c r="W26">
        <v>0</v>
      </c>
      <c r="X26">
        <v>-118</v>
      </c>
      <c r="Y26">
        <v>0</v>
      </c>
      <c r="Z26">
        <v>2.0099999999999998</v>
      </c>
      <c r="AA26">
        <v>-176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7.09</v>
      </c>
      <c r="N27" s="73">
        <v>0</v>
      </c>
      <c r="O27" s="46">
        <v>-43</v>
      </c>
      <c r="P27" s="46">
        <v>-66</v>
      </c>
      <c r="Q27" s="46">
        <v>0</v>
      </c>
      <c r="R27" s="46">
        <v>0</v>
      </c>
      <c r="S27" s="74">
        <v>0</v>
      </c>
      <c r="U27" s="73">
        <v>-109</v>
      </c>
      <c r="V27" s="74">
        <v>7.09</v>
      </c>
      <c r="W27">
        <v>0</v>
      </c>
      <c r="X27">
        <v>-43</v>
      </c>
      <c r="Y27">
        <v>0</v>
      </c>
      <c r="Z27">
        <v>7.09</v>
      </c>
      <c r="AA27">
        <v>-66</v>
      </c>
    </row>
    <row r="28" spans="7:27">
      <c r="G28" t="s">
        <v>70</v>
      </c>
      <c r="H28" s="73">
        <v>53.63</v>
      </c>
      <c r="I28" s="46">
        <v>0</v>
      </c>
      <c r="J28" s="46">
        <v>0</v>
      </c>
      <c r="K28" s="46">
        <v>0</v>
      </c>
      <c r="L28" s="46">
        <v>0</v>
      </c>
      <c r="M28" s="74">
        <v>7.85</v>
      </c>
      <c r="N28" s="73">
        <v>0</v>
      </c>
      <c r="O28" s="46">
        <v>-9.6</v>
      </c>
      <c r="P28" s="46">
        <v>-53</v>
      </c>
      <c r="Q28" s="46">
        <v>0</v>
      </c>
      <c r="R28" s="46">
        <v>0</v>
      </c>
      <c r="S28" s="74">
        <v>0</v>
      </c>
      <c r="U28" s="73">
        <v>-62.6</v>
      </c>
      <c r="V28" s="74">
        <v>61.48</v>
      </c>
      <c r="W28">
        <v>53.63</v>
      </c>
      <c r="X28">
        <v>-9.6</v>
      </c>
      <c r="Y28">
        <v>0</v>
      </c>
      <c r="Z28">
        <v>7.85</v>
      </c>
      <c r="AA28">
        <v>-53</v>
      </c>
    </row>
    <row r="29" spans="7:27">
      <c r="G29" t="s">
        <v>71</v>
      </c>
      <c r="H29" s="73">
        <v>136.93</v>
      </c>
      <c r="I29" s="46">
        <v>0</v>
      </c>
      <c r="J29" s="46">
        <v>0</v>
      </c>
      <c r="K29" s="46">
        <v>0</v>
      </c>
      <c r="L29" s="46">
        <v>0</v>
      </c>
      <c r="M29" s="74">
        <v>8.24</v>
      </c>
      <c r="N29" s="73">
        <v>0</v>
      </c>
      <c r="O29" s="46">
        <v>-40</v>
      </c>
      <c r="P29" s="46">
        <v>-214</v>
      </c>
      <c r="Q29" s="46">
        <v>0</v>
      </c>
      <c r="R29" s="46">
        <v>0</v>
      </c>
      <c r="S29" s="74">
        <v>0</v>
      </c>
      <c r="U29" s="73">
        <v>-254</v>
      </c>
      <c r="V29" s="74">
        <v>145.16999999999999</v>
      </c>
      <c r="W29">
        <v>136.93</v>
      </c>
      <c r="X29">
        <v>-40</v>
      </c>
      <c r="Y29">
        <v>0</v>
      </c>
      <c r="Z29">
        <v>8.24</v>
      </c>
      <c r="AA29">
        <v>-214</v>
      </c>
    </row>
    <row r="30" spans="7:27">
      <c r="G30" t="s">
        <v>72</v>
      </c>
      <c r="H30" s="73">
        <v>177.15</v>
      </c>
      <c r="I30" s="46">
        <v>0</v>
      </c>
      <c r="J30" s="46">
        <v>0</v>
      </c>
      <c r="K30" s="46">
        <v>0</v>
      </c>
      <c r="L30" s="46">
        <v>0</v>
      </c>
      <c r="M30" s="74">
        <v>8.6199999999999992</v>
      </c>
      <c r="N30" s="73">
        <v>0</v>
      </c>
      <c r="O30" s="46">
        <v>-15</v>
      </c>
      <c r="P30" s="46">
        <v>-175</v>
      </c>
      <c r="Q30" s="46">
        <v>0</v>
      </c>
      <c r="R30" s="46">
        <v>0</v>
      </c>
      <c r="S30" s="74">
        <v>0</v>
      </c>
      <c r="U30" s="73">
        <v>-190</v>
      </c>
      <c r="V30" s="74">
        <v>185.77</v>
      </c>
      <c r="W30">
        <v>177.15</v>
      </c>
      <c r="X30">
        <v>-15</v>
      </c>
      <c r="Y30">
        <v>0</v>
      </c>
      <c r="Z30">
        <v>8.6199999999999992</v>
      </c>
      <c r="AA30">
        <v>-175</v>
      </c>
    </row>
    <row r="31" spans="7:27">
      <c r="G31" t="s">
        <v>73</v>
      </c>
      <c r="H31" s="73">
        <v>156.61000000000001</v>
      </c>
      <c r="I31" s="46">
        <v>0</v>
      </c>
      <c r="J31" s="46">
        <v>0</v>
      </c>
      <c r="K31" s="46">
        <v>0</v>
      </c>
      <c r="L31" s="46">
        <v>0</v>
      </c>
      <c r="M31" s="74">
        <v>6.18</v>
      </c>
      <c r="N31" s="73">
        <v>0</v>
      </c>
      <c r="O31" s="46">
        <v>0</v>
      </c>
      <c r="P31" s="46">
        <v>-155</v>
      </c>
      <c r="Q31" s="46">
        <v>0</v>
      </c>
      <c r="R31" s="46">
        <v>0</v>
      </c>
      <c r="S31" s="74">
        <v>0</v>
      </c>
      <c r="U31" s="73">
        <v>-155</v>
      </c>
      <c r="V31" s="74">
        <v>162.79</v>
      </c>
      <c r="W31">
        <v>156.61000000000001</v>
      </c>
      <c r="X31">
        <v>0</v>
      </c>
      <c r="Y31">
        <v>0</v>
      </c>
      <c r="Z31">
        <v>6.18</v>
      </c>
      <c r="AA31">
        <v>-155</v>
      </c>
    </row>
    <row r="32" spans="7:27">
      <c r="G32" t="s">
        <v>74</v>
      </c>
      <c r="H32" s="73">
        <v>93.3</v>
      </c>
      <c r="I32" s="46">
        <v>0</v>
      </c>
      <c r="J32" s="46">
        <v>0</v>
      </c>
      <c r="K32" s="46">
        <v>0</v>
      </c>
      <c r="L32" s="46">
        <v>0</v>
      </c>
      <c r="M32" s="74">
        <v>6.77</v>
      </c>
      <c r="N32" s="73">
        <v>0</v>
      </c>
      <c r="O32" s="46">
        <v>0</v>
      </c>
      <c r="P32" s="46">
        <v>-142</v>
      </c>
      <c r="Q32" s="46">
        <v>0</v>
      </c>
      <c r="R32" s="46">
        <v>0</v>
      </c>
      <c r="S32" s="74">
        <v>0</v>
      </c>
      <c r="U32" s="73">
        <v>-142</v>
      </c>
      <c r="V32" s="74">
        <v>100.07</v>
      </c>
      <c r="W32">
        <v>93.3</v>
      </c>
      <c r="X32">
        <v>0</v>
      </c>
      <c r="Y32">
        <v>0</v>
      </c>
      <c r="Z32">
        <v>6.77</v>
      </c>
      <c r="AA32">
        <v>-142</v>
      </c>
    </row>
    <row r="33" spans="7:27">
      <c r="G33" t="s">
        <v>75</v>
      </c>
      <c r="H33" s="73">
        <v>103.33</v>
      </c>
      <c r="I33" s="46">
        <v>0</v>
      </c>
      <c r="J33" s="46">
        <v>0</v>
      </c>
      <c r="K33" s="46">
        <v>0</v>
      </c>
      <c r="L33" s="46">
        <v>0</v>
      </c>
      <c r="M33" s="74">
        <v>5.44</v>
      </c>
      <c r="N33" s="73">
        <v>0</v>
      </c>
      <c r="O33" s="46">
        <v>0</v>
      </c>
      <c r="P33" s="46">
        <v>-121</v>
      </c>
      <c r="Q33" s="46">
        <v>0</v>
      </c>
      <c r="R33" s="46">
        <v>0</v>
      </c>
      <c r="S33" s="74">
        <v>0</v>
      </c>
      <c r="U33" s="73">
        <v>-121</v>
      </c>
      <c r="V33" s="74">
        <v>108.77</v>
      </c>
      <c r="W33">
        <v>103.33</v>
      </c>
      <c r="X33">
        <v>0</v>
      </c>
      <c r="Y33">
        <v>0</v>
      </c>
      <c r="Z33">
        <v>5.44</v>
      </c>
      <c r="AA33">
        <v>-121</v>
      </c>
    </row>
    <row r="34" spans="7:27">
      <c r="G34" t="s">
        <v>76</v>
      </c>
      <c r="H34" s="73">
        <v>157.75</v>
      </c>
      <c r="I34" s="46">
        <v>0</v>
      </c>
      <c r="J34" s="46">
        <v>0</v>
      </c>
      <c r="K34" s="46">
        <v>0</v>
      </c>
      <c r="L34" s="46">
        <v>0</v>
      </c>
      <c r="M34" s="74">
        <v>4.5999999999999996</v>
      </c>
      <c r="N34" s="73">
        <v>0</v>
      </c>
      <c r="O34" s="46">
        <v>0</v>
      </c>
      <c r="P34" s="46">
        <v>-99</v>
      </c>
      <c r="Q34" s="46">
        <v>0</v>
      </c>
      <c r="R34" s="46">
        <v>0</v>
      </c>
      <c r="S34" s="74">
        <v>0</v>
      </c>
      <c r="U34" s="73">
        <v>-99</v>
      </c>
      <c r="V34" s="74">
        <v>162.35</v>
      </c>
      <c r="W34">
        <v>157.75</v>
      </c>
      <c r="X34">
        <v>0</v>
      </c>
      <c r="Y34">
        <v>0</v>
      </c>
      <c r="Z34">
        <v>4.5999999999999996</v>
      </c>
      <c r="AA34">
        <v>-99</v>
      </c>
    </row>
    <row r="35" spans="7:27">
      <c r="G35" t="s">
        <v>77</v>
      </c>
      <c r="H35" s="73">
        <v>174.66</v>
      </c>
      <c r="I35" s="46">
        <v>0</v>
      </c>
      <c r="J35" s="46">
        <v>0</v>
      </c>
      <c r="K35" s="46">
        <v>0</v>
      </c>
      <c r="L35" s="46">
        <v>0</v>
      </c>
      <c r="M35" s="74">
        <v>5.67</v>
      </c>
      <c r="N35" s="73">
        <v>0</v>
      </c>
      <c r="O35" s="46">
        <v>0</v>
      </c>
      <c r="P35" s="46">
        <v>-86</v>
      </c>
      <c r="Q35" s="46">
        <v>0</v>
      </c>
      <c r="R35" s="46">
        <v>0</v>
      </c>
      <c r="S35" s="74">
        <v>0</v>
      </c>
      <c r="U35" s="73">
        <v>-86</v>
      </c>
      <c r="V35" s="74">
        <v>180.33</v>
      </c>
      <c r="W35">
        <v>174.66</v>
      </c>
      <c r="X35">
        <v>0</v>
      </c>
      <c r="Y35">
        <v>0</v>
      </c>
      <c r="Z35">
        <v>5.67</v>
      </c>
      <c r="AA35">
        <v>-86</v>
      </c>
    </row>
    <row r="36" spans="7:27">
      <c r="G36" t="s">
        <v>78</v>
      </c>
      <c r="H36" s="73">
        <v>198.95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-74</v>
      </c>
      <c r="Q36" s="46">
        <v>0</v>
      </c>
      <c r="R36" s="46">
        <v>0</v>
      </c>
      <c r="S36" s="74">
        <v>0</v>
      </c>
      <c r="U36" s="73">
        <v>-74</v>
      </c>
      <c r="V36" s="74">
        <v>198.95</v>
      </c>
      <c r="W36">
        <v>198.95</v>
      </c>
      <c r="X36">
        <v>0</v>
      </c>
      <c r="Y36">
        <v>0</v>
      </c>
      <c r="Z36">
        <v>0</v>
      </c>
      <c r="AA36">
        <v>-74</v>
      </c>
    </row>
    <row r="37" spans="7:27">
      <c r="G37" t="s">
        <v>79</v>
      </c>
      <c r="H37" s="73">
        <v>186.49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</v>
      </c>
      <c r="P37" s="46">
        <v>-85</v>
      </c>
      <c r="Q37" s="46">
        <v>0</v>
      </c>
      <c r="R37" s="46">
        <v>0</v>
      </c>
      <c r="S37" s="74">
        <v>0</v>
      </c>
      <c r="U37" s="73">
        <v>-105</v>
      </c>
      <c r="V37" s="74">
        <v>186.49</v>
      </c>
      <c r="W37">
        <v>186.49</v>
      </c>
      <c r="X37">
        <v>-20</v>
      </c>
      <c r="Y37">
        <v>0</v>
      </c>
      <c r="Z37">
        <v>0</v>
      </c>
      <c r="AA37">
        <v>-85</v>
      </c>
    </row>
    <row r="38" spans="7:27">
      <c r="G38" t="s">
        <v>80</v>
      </c>
      <c r="H38" s="73">
        <v>154.94</v>
      </c>
      <c r="I38" s="46">
        <v>0</v>
      </c>
      <c r="J38" s="46">
        <v>0</v>
      </c>
      <c r="K38" s="46">
        <v>0</v>
      </c>
      <c r="L38" s="46">
        <v>0</v>
      </c>
      <c r="M38" s="74">
        <v>9.58</v>
      </c>
      <c r="N38" s="73">
        <v>0</v>
      </c>
      <c r="O38" s="46">
        <v>-20</v>
      </c>
      <c r="P38" s="46">
        <v>-108</v>
      </c>
      <c r="Q38" s="46">
        <v>0</v>
      </c>
      <c r="R38" s="46">
        <v>0</v>
      </c>
      <c r="S38" s="74">
        <v>0</v>
      </c>
      <c r="U38" s="73">
        <v>-128</v>
      </c>
      <c r="V38" s="74">
        <v>164.52</v>
      </c>
      <c r="W38">
        <v>154.94</v>
      </c>
      <c r="X38">
        <v>-20</v>
      </c>
      <c r="Y38">
        <v>0</v>
      </c>
      <c r="Z38">
        <v>9.58</v>
      </c>
      <c r="AA38">
        <v>-108</v>
      </c>
    </row>
    <row r="39" spans="7:27">
      <c r="G39" t="s">
        <v>81</v>
      </c>
      <c r="H39" s="73">
        <v>124.49</v>
      </c>
      <c r="I39" s="46">
        <v>0</v>
      </c>
      <c r="J39" s="46">
        <v>0</v>
      </c>
      <c r="K39" s="46">
        <v>0</v>
      </c>
      <c r="L39" s="46">
        <v>0</v>
      </c>
      <c r="M39" s="74">
        <v>8.07</v>
      </c>
      <c r="N39" s="73">
        <v>0</v>
      </c>
      <c r="O39" s="46">
        <v>-20</v>
      </c>
      <c r="P39" s="46">
        <v>0</v>
      </c>
      <c r="Q39" s="46">
        <v>0</v>
      </c>
      <c r="R39" s="46">
        <v>0</v>
      </c>
      <c r="S39" s="74">
        <v>0</v>
      </c>
      <c r="U39" s="73">
        <v>-20</v>
      </c>
      <c r="V39" s="74">
        <v>132.56</v>
      </c>
      <c r="W39">
        <v>124.49</v>
      </c>
      <c r="X39">
        <v>-20</v>
      </c>
      <c r="Y39">
        <v>0</v>
      </c>
      <c r="Z39">
        <v>8.07</v>
      </c>
      <c r="AA39">
        <v>0</v>
      </c>
    </row>
    <row r="40" spans="7:27">
      <c r="G40" t="s">
        <v>82</v>
      </c>
      <c r="H40" s="73">
        <v>90.98</v>
      </c>
      <c r="I40" s="46">
        <v>0</v>
      </c>
      <c r="J40" s="46">
        <v>0</v>
      </c>
      <c r="K40" s="46">
        <v>53.24</v>
      </c>
      <c r="L40" s="46">
        <v>0</v>
      </c>
      <c r="M40" s="74">
        <v>8.52</v>
      </c>
      <c r="N40" s="73">
        <v>0</v>
      </c>
      <c r="O40" s="46">
        <v>-20</v>
      </c>
      <c r="P40" s="46">
        <v>0</v>
      </c>
      <c r="Q40" s="46">
        <v>0</v>
      </c>
      <c r="R40" s="46">
        <v>0</v>
      </c>
      <c r="S40" s="74">
        <v>0</v>
      </c>
      <c r="U40" s="73">
        <v>-20</v>
      </c>
      <c r="V40" s="74">
        <v>152.74</v>
      </c>
      <c r="W40">
        <v>90.98</v>
      </c>
      <c r="X40">
        <v>-20</v>
      </c>
      <c r="Y40">
        <v>53.24</v>
      </c>
      <c r="Z40">
        <v>8.52</v>
      </c>
      <c r="AA40">
        <v>0</v>
      </c>
    </row>
    <row r="41" spans="7:27">
      <c r="G41" t="s">
        <v>83</v>
      </c>
      <c r="H41" s="73">
        <v>48.83</v>
      </c>
      <c r="I41" s="46">
        <v>0</v>
      </c>
      <c r="J41" s="46">
        <v>0</v>
      </c>
      <c r="K41" s="46">
        <v>0</v>
      </c>
      <c r="L41" s="46">
        <v>0</v>
      </c>
      <c r="M41" s="74">
        <v>9.58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-25</v>
      </c>
      <c r="V41" s="74">
        <v>58.41</v>
      </c>
      <c r="W41">
        <v>48.83</v>
      </c>
      <c r="X41">
        <v>-25</v>
      </c>
      <c r="Y41">
        <v>0</v>
      </c>
      <c r="Z41">
        <v>9.58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7.66</v>
      </c>
      <c r="N42" s="73">
        <v>0</v>
      </c>
      <c r="O42" s="46">
        <v>-20</v>
      </c>
      <c r="P42" s="46">
        <v>0</v>
      </c>
      <c r="Q42" s="46">
        <v>0</v>
      </c>
      <c r="R42" s="46">
        <v>0</v>
      </c>
      <c r="S42" s="74">
        <v>0</v>
      </c>
      <c r="U42" s="73">
        <v>-20</v>
      </c>
      <c r="V42" s="74">
        <v>7.66</v>
      </c>
      <c r="W42">
        <v>0</v>
      </c>
      <c r="X42">
        <v>-20</v>
      </c>
      <c r="Y42">
        <v>0</v>
      </c>
      <c r="Z42">
        <v>7.66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9.58</v>
      </c>
      <c r="N43" s="73">
        <v>0</v>
      </c>
      <c r="O43" s="46">
        <v>-17</v>
      </c>
      <c r="P43" s="46">
        <v>0</v>
      </c>
      <c r="Q43" s="46">
        <v>0</v>
      </c>
      <c r="R43" s="46">
        <v>0</v>
      </c>
      <c r="S43" s="74">
        <v>0</v>
      </c>
      <c r="U43" s="73">
        <v>-17</v>
      </c>
      <c r="V43" s="74">
        <v>9.58</v>
      </c>
      <c r="W43">
        <v>0</v>
      </c>
      <c r="X43">
        <v>-17</v>
      </c>
      <c r="Y43">
        <v>0</v>
      </c>
      <c r="Z43">
        <v>9.58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9.58</v>
      </c>
      <c r="N44" s="73">
        <v>0</v>
      </c>
      <c r="O44" s="46">
        <v>-22</v>
      </c>
      <c r="P44" s="46">
        <v>0</v>
      </c>
      <c r="Q44" s="46">
        <v>0</v>
      </c>
      <c r="R44" s="46">
        <v>0</v>
      </c>
      <c r="S44" s="74">
        <v>0</v>
      </c>
      <c r="U44" s="73">
        <v>-22</v>
      </c>
      <c r="V44" s="74">
        <v>9.58</v>
      </c>
      <c r="W44">
        <v>0</v>
      </c>
      <c r="X44">
        <v>-22</v>
      </c>
      <c r="Y44">
        <v>0</v>
      </c>
      <c r="Z44">
        <v>9.58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8.52</v>
      </c>
      <c r="N45" s="73">
        <v>0</v>
      </c>
      <c r="O45" s="46">
        <v>-23</v>
      </c>
      <c r="P45" s="46">
        <v>0</v>
      </c>
      <c r="Q45" s="46">
        <v>0</v>
      </c>
      <c r="R45" s="46">
        <v>0</v>
      </c>
      <c r="S45" s="74">
        <v>0</v>
      </c>
      <c r="U45" s="73">
        <v>-23</v>
      </c>
      <c r="V45" s="74">
        <v>8.52</v>
      </c>
      <c r="W45">
        <v>0</v>
      </c>
      <c r="X45">
        <v>-23</v>
      </c>
      <c r="Y45">
        <v>0</v>
      </c>
      <c r="Z45">
        <v>8.52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5.94</v>
      </c>
      <c r="N46" s="73">
        <v>0</v>
      </c>
      <c r="O46" s="46">
        <v>-23</v>
      </c>
      <c r="P46" s="46">
        <v>0</v>
      </c>
      <c r="Q46" s="46">
        <v>0</v>
      </c>
      <c r="R46" s="46">
        <v>0</v>
      </c>
      <c r="S46" s="74">
        <v>0</v>
      </c>
      <c r="U46" s="73">
        <v>-23</v>
      </c>
      <c r="V46" s="74">
        <v>5.94</v>
      </c>
      <c r="W46">
        <v>0</v>
      </c>
      <c r="X46">
        <v>-23</v>
      </c>
      <c r="Y46">
        <v>0</v>
      </c>
      <c r="Z46">
        <v>5.94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4.21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4.21</v>
      </c>
      <c r="W47">
        <v>0</v>
      </c>
      <c r="X47">
        <v>0</v>
      </c>
      <c r="Y47">
        <v>0</v>
      </c>
      <c r="Z47">
        <v>4.21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4.5</v>
      </c>
      <c r="W48">
        <v>0</v>
      </c>
      <c r="X48">
        <v>0</v>
      </c>
      <c r="Y48">
        <v>0</v>
      </c>
      <c r="Z48">
        <v>4.5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3.83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3.83</v>
      </c>
      <c r="W49">
        <v>0</v>
      </c>
      <c r="X49">
        <v>0</v>
      </c>
      <c r="Y49">
        <v>0</v>
      </c>
      <c r="Z49">
        <v>3.83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7.28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7.28</v>
      </c>
      <c r="W50">
        <v>0</v>
      </c>
      <c r="X50">
        <v>0</v>
      </c>
      <c r="Y50">
        <v>0</v>
      </c>
      <c r="Z50">
        <v>7.28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7.85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7.85</v>
      </c>
      <c r="W51">
        <v>0</v>
      </c>
      <c r="X51">
        <v>0</v>
      </c>
      <c r="Y51">
        <v>0</v>
      </c>
      <c r="Z51">
        <v>7.85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6.8</v>
      </c>
      <c r="W52">
        <v>0</v>
      </c>
      <c r="X52">
        <v>0</v>
      </c>
      <c r="Y52">
        <v>0</v>
      </c>
      <c r="Z52">
        <v>6.8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9.58</v>
      </c>
      <c r="W53">
        <v>0</v>
      </c>
      <c r="X53">
        <v>0</v>
      </c>
      <c r="Y53">
        <v>0</v>
      </c>
      <c r="Z53">
        <v>9.58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9.58</v>
      </c>
      <c r="N54" s="73">
        <v>0</v>
      </c>
      <c r="O54" s="46">
        <v>-1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9.58</v>
      </c>
      <c r="W54">
        <v>0</v>
      </c>
      <c r="X54">
        <v>-1</v>
      </c>
      <c r="Y54">
        <v>0</v>
      </c>
      <c r="Z54">
        <v>9.58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9.58</v>
      </c>
      <c r="N55" s="73">
        <v>0</v>
      </c>
      <c r="O55" s="46">
        <v>-26</v>
      </c>
      <c r="P55" s="46">
        <v>0</v>
      </c>
      <c r="Q55" s="46">
        <v>0</v>
      </c>
      <c r="R55" s="46">
        <v>0</v>
      </c>
      <c r="S55" s="74">
        <v>0</v>
      </c>
      <c r="U55" s="73">
        <v>-26</v>
      </c>
      <c r="V55" s="74">
        <v>9.58</v>
      </c>
      <c r="W55">
        <v>0</v>
      </c>
      <c r="X55">
        <v>-26</v>
      </c>
      <c r="Y55">
        <v>0</v>
      </c>
      <c r="Z55">
        <v>9.58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8.14</v>
      </c>
      <c r="N56" s="73">
        <v>0</v>
      </c>
      <c r="O56" s="46">
        <v>-6</v>
      </c>
      <c r="P56" s="46">
        <v>0</v>
      </c>
      <c r="Q56" s="46">
        <v>0</v>
      </c>
      <c r="R56" s="46">
        <v>0</v>
      </c>
      <c r="S56" s="74">
        <v>0</v>
      </c>
      <c r="U56" s="73">
        <v>-6</v>
      </c>
      <c r="V56" s="74">
        <v>8.14</v>
      </c>
      <c r="W56">
        <v>0</v>
      </c>
      <c r="X56">
        <v>-6</v>
      </c>
      <c r="Y56">
        <v>0</v>
      </c>
      <c r="Z56">
        <v>8.14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9.58</v>
      </c>
      <c r="N57" s="73">
        <v>0</v>
      </c>
      <c r="O57" s="46">
        <v>-46</v>
      </c>
      <c r="P57" s="46">
        <v>0</v>
      </c>
      <c r="Q57" s="46">
        <v>0</v>
      </c>
      <c r="R57" s="46">
        <v>0</v>
      </c>
      <c r="S57" s="74">
        <v>0</v>
      </c>
      <c r="U57" s="73">
        <v>-46</v>
      </c>
      <c r="V57" s="74">
        <v>9.58</v>
      </c>
      <c r="W57">
        <v>0</v>
      </c>
      <c r="X57">
        <v>-46</v>
      </c>
      <c r="Y57">
        <v>0</v>
      </c>
      <c r="Z57">
        <v>9.58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7.09</v>
      </c>
      <c r="N58" s="73">
        <v>0</v>
      </c>
      <c r="O58" s="46">
        <v>-36</v>
      </c>
      <c r="P58" s="46">
        <v>0</v>
      </c>
      <c r="Q58" s="46">
        <v>0</v>
      </c>
      <c r="R58" s="46">
        <v>0</v>
      </c>
      <c r="S58" s="74">
        <v>0</v>
      </c>
      <c r="U58" s="73">
        <v>-36</v>
      </c>
      <c r="V58" s="74">
        <v>7.09</v>
      </c>
      <c r="W58">
        <v>0</v>
      </c>
      <c r="X58">
        <v>-36</v>
      </c>
      <c r="Y58">
        <v>0</v>
      </c>
      <c r="Z58">
        <v>7.09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8.52</v>
      </c>
      <c r="N59" s="73">
        <v>0</v>
      </c>
      <c r="O59" s="46">
        <v>-26</v>
      </c>
      <c r="P59" s="46">
        <v>0</v>
      </c>
      <c r="Q59" s="46">
        <v>0</v>
      </c>
      <c r="R59" s="46">
        <v>0</v>
      </c>
      <c r="S59" s="74">
        <v>0</v>
      </c>
      <c r="U59" s="73">
        <v>-26</v>
      </c>
      <c r="V59" s="74">
        <v>8.52</v>
      </c>
      <c r="W59">
        <v>0</v>
      </c>
      <c r="X59">
        <v>-26</v>
      </c>
      <c r="Y59">
        <v>0</v>
      </c>
      <c r="Z59">
        <v>8.52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0</v>
      </c>
      <c r="O60" s="46">
        <v>-16</v>
      </c>
      <c r="P60" s="46">
        <v>0</v>
      </c>
      <c r="Q60" s="46">
        <v>0</v>
      </c>
      <c r="R60" s="46">
        <v>0</v>
      </c>
      <c r="S60" s="74">
        <v>0</v>
      </c>
      <c r="U60" s="73">
        <v>-16</v>
      </c>
      <c r="V60" s="74">
        <v>9.58</v>
      </c>
      <c r="W60">
        <v>0</v>
      </c>
      <c r="X60">
        <v>-16</v>
      </c>
      <c r="Y60">
        <v>0</v>
      </c>
      <c r="Z60">
        <v>9.58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8.43</v>
      </c>
      <c r="N61" s="73">
        <v>0</v>
      </c>
      <c r="O61" s="46">
        <v>-6</v>
      </c>
      <c r="P61" s="46">
        <v>0</v>
      </c>
      <c r="Q61" s="46">
        <v>0</v>
      </c>
      <c r="R61" s="46">
        <v>0</v>
      </c>
      <c r="S61" s="74">
        <v>0</v>
      </c>
      <c r="U61" s="73">
        <v>-6</v>
      </c>
      <c r="V61" s="74">
        <v>8.43</v>
      </c>
      <c r="W61">
        <v>0</v>
      </c>
      <c r="X61">
        <v>-6</v>
      </c>
      <c r="Y61">
        <v>0</v>
      </c>
      <c r="Z61">
        <v>8.43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9.58</v>
      </c>
      <c r="W62">
        <v>0</v>
      </c>
      <c r="X62">
        <v>-1</v>
      </c>
      <c r="Y62">
        <v>0</v>
      </c>
      <c r="Z62">
        <v>9.58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9.58</v>
      </c>
      <c r="N63" s="73">
        <v>0</v>
      </c>
      <c r="O63" s="46">
        <v>-33</v>
      </c>
      <c r="P63" s="46">
        <v>0</v>
      </c>
      <c r="Q63" s="46">
        <v>0</v>
      </c>
      <c r="R63" s="46">
        <v>0</v>
      </c>
      <c r="S63" s="74">
        <v>0</v>
      </c>
      <c r="U63" s="73">
        <v>-33</v>
      </c>
      <c r="V63" s="74">
        <v>9.58</v>
      </c>
      <c r="W63">
        <v>0</v>
      </c>
      <c r="X63">
        <v>-33</v>
      </c>
      <c r="Y63">
        <v>0</v>
      </c>
      <c r="Z63">
        <v>9.58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7.18</v>
      </c>
      <c r="N64" s="73">
        <v>0</v>
      </c>
      <c r="O64" s="46">
        <v>-28</v>
      </c>
      <c r="P64" s="46">
        <v>0</v>
      </c>
      <c r="Q64" s="46">
        <v>0</v>
      </c>
      <c r="R64" s="46">
        <v>0</v>
      </c>
      <c r="S64" s="74">
        <v>0</v>
      </c>
      <c r="U64" s="73">
        <v>-28</v>
      </c>
      <c r="V64" s="74">
        <v>7.18</v>
      </c>
      <c r="W64">
        <v>0</v>
      </c>
      <c r="X64">
        <v>-28</v>
      </c>
      <c r="Y64">
        <v>0</v>
      </c>
      <c r="Z64">
        <v>7.18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-13</v>
      </c>
      <c r="P65" s="46">
        <v>0</v>
      </c>
      <c r="Q65" s="46">
        <v>0</v>
      </c>
      <c r="R65" s="46">
        <v>0</v>
      </c>
      <c r="S65" s="74">
        <v>0</v>
      </c>
      <c r="U65" s="73">
        <v>-13</v>
      </c>
      <c r="V65" s="74">
        <v>9.58</v>
      </c>
      <c r="W65">
        <v>0</v>
      </c>
      <c r="X65">
        <v>-13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6.89</v>
      </c>
      <c r="N66" s="73">
        <v>0</v>
      </c>
      <c r="O66" s="46">
        <v>-12</v>
      </c>
      <c r="P66" s="46">
        <v>0</v>
      </c>
      <c r="Q66" s="46">
        <v>0</v>
      </c>
      <c r="R66" s="46">
        <v>0</v>
      </c>
      <c r="S66" s="74">
        <v>0</v>
      </c>
      <c r="U66" s="73">
        <v>-12</v>
      </c>
      <c r="V66" s="74">
        <v>6.89</v>
      </c>
      <c r="W66">
        <v>0</v>
      </c>
      <c r="X66">
        <v>-12</v>
      </c>
      <c r="Y66">
        <v>0</v>
      </c>
      <c r="Z66">
        <v>6.89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-1.9</v>
      </c>
      <c r="Q67" s="46">
        <v>0</v>
      </c>
      <c r="R67" s="46">
        <v>0</v>
      </c>
      <c r="S67" s="74">
        <v>0</v>
      </c>
      <c r="U67" s="73">
        <v>-1.9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-1.9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-50</v>
      </c>
      <c r="P68" s="46">
        <v>-64</v>
      </c>
      <c r="Q68" s="46">
        <v>0</v>
      </c>
      <c r="R68" s="46">
        <v>0</v>
      </c>
      <c r="S68" s="74">
        <v>0</v>
      </c>
      <c r="U68" s="73">
        <v>-114</v>
      </c>
      <c r="V68" s="74">
        <v>0</v>
      </c>
      <c r="W68">
        <v>0</v>
      </c>
      <c r="X68">
        <v>-50</v>
      </c>
      <c r="Y68">
        <v>0</v>
      </c>
      <c r="Z68">
        <v>0</v>
      </c>
      <c r="AA68">
        <v>-64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-20</v>
      </c>
      <c r="P69" s="46">
        <v>-63</v>
      </c>
      <c r="Q69" s="46">
        <v>0</v>
      </c>
      <c r="R69" s="46">
        <v>0</v>
      </c>
      <c r="S69" s="74">
        <v>0</v>
      </c>
      <c r="U69" s="73">
        <v>-83</v>
      </c>
      <c r="V69" s="74">
        <v>0</v>
      </c>
      <c r="W69">
        <v>0</v>
      </c>
      <c r="X69">
        <v>-20</v>
      </c>
      <c r="Y69">
        <v>0</v>
      </c>
      <c r="Z69">
        <v>0</v>
      </c>
      <c r="AA69">
        <v>-63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1.35</v>
      </c>
      <c r="N70" s="73">
        <v>0</v>
      </c>
      <c r="O70" s="46">
        <v>-20</v>
      </c>
      <c r="P70" s="46">
        <v>-40</v>
      </c>
      <c r="Q70" s="46">
        <v>0</v>
      </c>
      <c r="R70" s="46">
        <v>0</v>
      </c>
      <c r="S70" s="74">
        <v>0</v>
      </c>
      <c r="U70" s="73">
        <v>-60</v>
      </c>
      <c r="V70" s="74">
        <v>1.35</v>
      </c>
      <c r="W70">
        <v>0</v>
      </c>
      <c r="X70">
        <v>-20</v>
      </c>
      <c r="Y70">
        <v>0</v>
      </c>
      <c r="Z70">
        <v>1.35</v>
      </c>
      <c r="AA70">
        <v>-40</v>
      </c>
    </row>
    <row r="71" spans="7:27">
      <c r="G71" t="s">
        <v>113</v>
      </c>
      <c r="H71" s="73">
        <v>19</v>
      </c>
      <c r="I71" s="46">
        <v>0</v>
      </c>
      <c r="J71" s="46">
        <v>0</v>
      </c>
      <c r="K71" s="46">
        <v>25.99</v>
      </c>
      <c r="L71" s="46">
        <v>0</v>
      </c>
      <c r="M71" s="74">
        <v>2.88</v>
      </c>
      <c r="N71" s="73">
        <v>0</v>
      </c>
      <c r="O71" s="46">
        <v>-20</v>
      </c>
      <c r="P71" s="46">
        <v>-41</v>
      </c>
      <c r="Q71" s="46">
        <v>0</v>
      </c>
      <c r="R71" s="46">
        <v>0</v>
      </c>
      <c r="S71" s="74">
        <v>0</v>
      </c>
      <c r="U71" s="73">
        <v>-61</v>
      </c>
      <c r="V71" s="74">
        <v>47.87</v>
      </c>
      <c r="W71">
        <v>19</v>
      </c>
      <c r="X71">
        <v>-20</v>
      </c>
      <c r="Y71">
        <v>25.99</v>
      </c>
      <c r="Z71">
        <v>2.88</v>
      </c>
      <c r="AA71">
        <v>-41</v>
      </c>
    </row>
    <row r="72" spans="7:27">
      <c r="G72" t="s">
        <v>114</v>
      </c>
      <c r="H72" s="73">
        <v>23.21</v>
      </c>
      <c r="I72" s="46">
        <v>2.5</v>
      </c>
      <c r="J72" s="46">
        <v>0</v>
      </c>
      <c r="K72" s="46">
        <v>10.68</v>
      </c>
      <c r="L72" s="46">
        <v>0</v>
      </c>
      <c r="M72" s="74">
        <v>1.08</v>
      </c>
      <c r="N72" s="73">
        <v>0</v>
      </c>
      <c r="O72" s="46">
        <v>0</v>
      </c>
      <c r="P72" s="46">
        <v>-28</v>
      </c>
      <c r="Q72" s="46">
        <v>0</v>
      </c>
      <c r="R72" s="46">
        <v>0</v>
      </c>
      <c r="S72" s="74">
        <v>0</v>
      </c>
      <c r="U72" s="73">
        <v>-28</v>
      </c>
      <c r="V72" s="74">
        <v>37.47</v>
      </c>
      <c r="W72">
        <v>23.21</v>
      </c>
      <c r="X72">
        <v>2.5</v>
      </c>
      <c r="Y72">
        <v>10.68</v>
      </c>
      <c r="Z72">
        <v>1.08</v>
      </c>
      <c r="AA72">
        <v>-28</v>
      </c>
    </row>
    <row r="73" spans="7:27">
      <c r="G73" t="s">
        <v>115</v>
      </c>
      <c r="H73" s="73">
        <v>0.18</v>
      </c>
      <c r="I73" s="46">
        <v>0.02</v>
      </c>
      <c r="J73" s="46">
        <v>0</v>
      </c>
      <c r="K73" s="46">
        <v>0.06</v>
      </c>
      <c r="L73" s="46">
        <v>0</v>
      </c>
      <c r="M73" s="74">
        <v>0</v>
      </c>
      <c r="N73" s="73">
        <v>0</v>
      </c>
      <c r="O73" s="46">
        <v>0</v>
      </c>
      <c r="P73" s="46">
        <v>-15</v>
      </c>
      <c r="Q73" s="46">
        <v>0</v>
      </c>
      <c r="R73" s="46">
        <v>0</v>
      </c>
      <c r="S73" s="74">
        <v>0</v>
      </c>
      <c r="U73" s="73">
        <v>-15</v>
      </c>
      <c r="V73" s="74">
        <v>0.26</v>
      </c>
      <c r="W73">
        <v>0.18</v>
      </c>
      <c r="X73">
        <v>0.02</v>
      </c>
      <c r="Y73">
        <v>0.06</v>
      </c>
      <c r="Z73">
        <v>0</v>
      </c>
      <c r="AA73">
        <v>-15</v>
      </c>
    </row>
    <row r="74" spans="7:27">
      <c r="G74" t="s">
        <v>116</v>
      </c>
      <c r="H74" s="73">
        <v>1.76</v>
      </c>
      <c r="I74" s="46">
        <v>0.19</v>
      </c>
      <c r="J74" s="46">
        <v>0</v>
      </c>
      <c r="K74" s="46">
        <v>0.61</v>
      </c>
      <c r="L74" s="46">
        <v>0</v>
      </c>
      <c r="M74" s="74">
        <v>0.06</v>
      </c>
      <c r="N74" s="73">
        <v>0</v>
      </c>
      <c r="O74" s="46">
        <v>0</v>
      </c>
      <c r="P74" s="46">
        <v>-32</v>
      </c>
      <c r="Q74" s="46">
        <v>0</v>
      </c>
      <c r="R74" s="46">
        <v>0</v>
      </c>
      <c r="S74" s="74">
        <v>0</v>
      </c>
      <c r="U74" s="73">
        <v>-32</v>
      </c>
      <c r="V74" s="74">
        <v>2.62</v>
      </c>
      <c r="W74">
        <v>1.76</v>
      </c>
      <c r="X74">
        <v>0.19</v>
      </c>
      <c r="Y74">
        <v>0.61</v>
      </c>
      <c r="Z74">
        <v>0.06</v>
      </c>
      <c r="AA74">
        <v>-32</v>
      </c>
    </row>
    <row r="75" spans="7:27">
      <c r="G75" t="s">
        <v>117</v>
      </c>
      <c r="H75" s="73">
        <v>72.42</v>
      </c>
      <c r="I75" s="46">
        <v>10.26</v>
      </c>
      <c r="J75" s="46">
        <v>0</v>
      </c>
      <c r="K75" s="46">
        <v>24.07</v>
      </c>
      <c r="L75" s="46">
        <v>0</v>
      </c>
      <c r="M75" s="74">
        <v>2.09</v>
      </c>
      <c r="N75" s="73">
        <v>0</v>
      </c>
      <c r="O75" s="46">
        <v>0</v>
      </c>
      <c r="P75" s="46">
        <v>-36</v>
      </c>
      <c r="Q75" s="46">
        <v>0</v>
      </c>
      <c r="R75" s="46">
        <v>0</v>
      </c>
      <c r="S75" s="74">
        <v>0</v>
      </c>
      <c r="U75" s="73">
        <v>-36</v>
      </c>
      <c r="V75" s="74">
        <v>108.84</v>
      </c>
      <c r="W75">
        <v>72.42</v>
      </c>
      <c r="X75">
        <v>10.26</v>
      </c>
      <c r="Y75">
        <v>24.07</v>
      </c>
      <c r="Z75">
        <v>2.09</v>
      </c>
      <c r="AA75">
        <v>-36</v>
      </c>
    </row>
    <row r="76" spans="7:27">
      <c r="G76" t="s">
        <v>118</v>
      </c>
      <c r="H76" s="73">
        <v>59.66</v>
      </c>
      <c r="I76" s="46">
        <v>6.76</v>
      </c>
      <c r="J76" s="46">
        <v>0</v>
      </c>
      <c r="K76" s="46">
        <v>19.239999999999998</v>
      </c>
      <c r="L76" s="46">
        <v>0</v>
      </c>
      <c r="M76" s="74">
        <v>1.44</v>
      </c>
      <c r="N76" s="73">
        <v>0</v>
      </c>
      <c r="O76" s="46">
        <v>0</v>
      </c>
      <c r="P76" s="46">
        <v>-43</v>
      </c>
      <c r="Q76" s="46">
        <v>0</v>
      </c>
      <c r="R76" s="46">
        <v>0</v>
      </c>
      <c r="S76" s="74">
        <v>0</v>
      </c>
      <c r="U76" s="73">
        <v>-43</v>
      </c>
      <c r="V76" s="74">
        <v>87.1</v>
      </c>
      <c r="W76">
        <v>59.66</v>
      </c>
      <c r="X76">
        <v>6.76</v>
      </c>
      <c r="Y76">
        <v>19.239999999999998</v>
      </c>
      <c r="Z76">
        <v>1.44</v>
      </c>
      <c r="AA76">
        <v>-43</v>
      </c>
    </row>
    <row r="77" spans="7:27">
      <c r="G77" t="s">
        <v>119</v>
      </c>
      <c r="H77" s="73">
        <v>74.599999999999994</v>
      </c>
      <c r="I77" s="46">
        <v>4.8499999999999996</v>
      </c>
      <c r="J77" s="46">
        <v>0</v>
      </c>
      <c r="K77" s="46">
        <v>25.08</v>
      </c>
      <c r="L77" s="46">
        <v>0</v>
      </c>
      <c r="M77" s="74">
        <v>2.4500000000000002</v>
      </c>
      <c r="N77" s="73">
        <v>0</v>
      </c>
      <c r="O77" s="46">
        <v>0</v>
      </c>
      <c r="P77" s="46">
        <v>-50</v>
      </c>
      <c r="Q77" s="46">
        <v>0</v>
      </c>
      <c r="R77" s="46">
        <v>0</v>
      </c>
      <c r="S77" s="74">
        <v>0</v>
      </c>
      <c r="U77" s="73">
        <v>-50</v>
      </c>
      <c r="V77" s="74">
        <v>106.98</v>
      </c>
      <c r="W77">
        <v>74.599999999999994</v>
      </c>
      <c r="X77">
        <v>4.8499999999999996</v>
      </c>
      <c r="Y77">
        <v>25.08</v>
      </c>
      <c r="Z77">
        <v>2.4500000000000002</v>
      </c>
      <c r="AA77">
        <v>-50</v>
      </c>
    </row>
    <row r="78" spans="7:27">
      <c r="G78" t="s">
        <v>120</v>
      </c>
      <c r="H78" s="73">
        <v>57.02</v>
      </c>
      <c r="I78" s="46">
        <v>0</v>
      </c>
      <c r="J78" s="46">
        <v>0</v>
      </c>
      <c r="K78" s="46">
        <v>30.81</v>
      </c>
      <c r="L78" s="46">
        <v>0</v>
      </c>
      <c r="M78" s="74">
        <v>2.6</v>
      </c>
      <c r="N78" s="73">
        <v>0</v>
      </c>
      <c r="O78" s="46">
        <v>0</v>
      </c>
      <c r="P78" s="46">
        <v>-57</v>
      </c>
      <c r="Q78" s="46">
        <v>0</v>
      </c>
      <c r="R78" s="46">
        <v>0</v>
      </c>
      <c r="S78" s="74">
        <v>0</v>
      </c>
      <c r="U78" s="73">
        <v>-57</v>
      </c>
      <c r="V78" s="74">
        <v>90.43</v>
      </c>
      <c r="W78">
        <v>57.02</v>
      </c>
      <c r="X78">
        <v>0</v>
      </c>
      <c r="Y78">
        <v>30.81</v>
      </c>
      <c r="Z78">
        <v>2.6</v>
      </c>
      <c r="AA78">
        <v>-57</v>
      </c>
    </row>
    <row r="79" spans="7:27">
      <c r="G79" t="s">
        <v>121</v>
      </c>
      <c r="H79" s="73">
        <v>66.069999999999993</v>
      </c>
      <c r="I79" s="46">
        <v>0</v>
      </c>
      <c r="J79" s="46">
        <v>0</v>
      </c>
      <c r="K79" s="46">
        <v>9.86</v>
      </c>
      <c r="L79" s="46">
        <v>0</v>
      </c>
      <c r="M79" s="74">
        <v>0.98</v>
      </c>
      <c r="N79" s="73">
        <v>0</v>
      </c>
      <c r="O79" s="46">
        <v>0</v>
      </c>
      <c r="P79" s="46">
        <v>-86</v>
      </c>
      <c r="Q79" s="46">
        <v>0</v>
      </c>
      <c r="R79" s="46">
        <v>0</v>
      </c>
      <c r="S79" s="74">
        <v>0</v>
      </c>
      <c r="U79" s="73">
        <v>-86</v>
      </c>
      <c r="V79" s="74">
        <v>76.91</v>
      </c>
      <c r="W79">
        <v>66.069999999999993</v>
      </c>
      <c r="X79">
        <v>0</v>
      </c>
      <c r="Y79">
        <v>9.86</v>
      </c>
      <c r="Z79">
        <v>0.98</v>
      </c>
      <c r="AA79">
        <v>-86</v>
      </c>
    </row>
    <row r="80" spans="7:27">
      <c r="G80" t="s">
        <v>122</v>
      </c>
      <c r="H80" s="73">
        <v>87.14</v>
      </c>
      <c r="I80" s="46">
        <v>0</v>
      </c>
      <c r="J80" s="46">
        <v>0</v>
      </c>
      <c r="K80" s="46">
        <v>0</v>
      </c>
      <c r="L80" s="46">
        <v>0</v>
      </c>
      <c r="M80" s="74">
        <v>9.58</v>
      </c>
      <c r="N80" s="73">
        <v>0</v>
      </c>
      <c r="O80" s="46">
        <v>0</v>
      </c>
      <c r="P80" s="46">
        <v>-78</v>
      </c>
      <c r="Q80" s="46">
        <v>0</v>
      </c>
      <c r="R80" s="46">
        <v>0</v>
      </c>
      <c r="S80" s="74">
        <v>0</v>
      </c>
      <c r="U80" s="73">
        <v>-78</v>
      </c>
      <c r="V80" s="74">
        <v>96.72</v>
      </c>
      <c r="W80">
        <v>87.14</v>
      </c>
      <c r="X80">
        <v>0</v>
      </c>
      <c r="Y80">
        <v>0</v>
      </c>
      <c r="Z80">
        <v>9.58</v>
      </c>
      <c r="AA80">
        <v>-78</v>
      </c>
    </row>
    <row r="81" spans="7:27">
      <c r="G81" t="s">
        <v>123</v>
      </c>
      <c r="H81" s="73">
        <v>118.74</v>
      </c>
      <c r="I81" s="46">
        <v>0</v>
      </c>
      <c r="J81" s="46">
        <v>0</v>
      </c>
      <c r="K81" s="46">
        <v>0</v>
      </c>
      <c r="L81" s="46">
        <v>0</v>
      </c>
      <c r="M81" s="74">
        <v>9.58</v>
      </c>
      <c r="N81" s="73">
        <v>0</v>
      </c>
      <c r="O81" s="46">
        <v>0</v>
      </c>
      <c r="P81" s="46">
        <v>-53.99</v>
      </c>
      <c r="Q81" s="46">
        <v>0</v>
      </c>
      <c r="R81" s="46">
        <v>0</v>
      </c>
      <c r="S81" s="74">
        <v>0</v>
      </c>
      <c r="U81" s="73">
        <v>-53.99</v>
      </c>
      <c r="V81" s="74">
        <v>128.32</v>
      </c>
      <c r="W81">
        <v>118.74</v>
      </c>
      <c r="X81">
        <v>0</v>
      </c>
      <c r="Y81">
        <v>0</v>
      </c>
      <c r="Z81">
        <v>9.58</v>
      </c>
      <c r="AA81">
        <v>-53.99</v>
      </c>
    </row>
    <row r="82" spans="7:27">
      <c r="G82" t="s">
        <v>124</v>
      </c>
      <c r="H82" s="73">
        <v>112.04</v>
      </c>
      <c r="I82" s="46">
        <v>0</v>
      </c>
      <c r="J82" s="46">
        <v>0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-62</v>
      </c>
      <c r="Q82" s="46">
        <v>0</v>
      </c>
      <c r="R82" s="46">
        <v>0</v>
      </c>
      <c r="S82" s="74">
        <v>0</v>
      </c>
      <c r="U82" s="73">
        <v>-62</v>
      </c>
      <c r="V82" s="74">
        <v>121.62</v>
      </c>
      <c r="W82">
        <v>112.04</v>
      </c>
      <c r="X82">
        <v>0</v>
      </c>
      <c r="Y82">
        <v>0</v>
      </c>
      <c r="Z82">
        <v>9.58</v>
      </c>
      <c r="AA82">
        <v>-62</v>
      </c>
    </row>
    <row r="83" spans="7:27">
      <c r="G83" t="s">
        <v>125</v>
      </c>
      <c r="H83" s="73">
        <v>92.88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-25.17</v>
      </c>
      <c r="P83" s="46">
        <v>0</v>
      </c>
      <c r="Q83" s="46">
        <v>0</v>
      </c>
      <c r="R83" s="46">
        <v>0</v>
      </c>
      <c r="S83" s="74">
        <v>0</v>
      </c>
      <c r="U83" s="73">
        <v>-25.17</v>
      </c>
      <c r="V83" s="74">
        <v>102.46</v>
      </c>
      <c r="W83">
        <v>92.88</v>
      </c>
      <c r="X83">
        <v>-25.17</v>
      </c>
      <c r="Y83">
        <v>0</v>
      </c>
      <c r="Z83">
        <v>9.58</v>
      </c>
      <c r="AA83">
        <v>0</v>
      </c>
    </row>
    <row r="84" spans="7:27">
      <c r="G84" t="s">
        <v>126</v>
      </c>
      <c r="H84" s="73">
        <v>76.599999999999994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-22</v>
      </c>
      <c r="P84" s="46">
        <v>0</v>
      </c>
      <c r="Q84" s="46">
        <v>0</v>
      </c>
      <c r="R84" s="46">
        <v>0</v>
      </c>
      <c r="S84" s="74">
        <v>0</v>
      </c>
      <c r="U84" s="73">
        <v>-22</v>
      </c>
      <c r="V84" s="74">
        <v>86.18</v>
      </c>
      <c r="W84">
        <v>76.599999999999994</v>
      </c>
      <c r="X84">
        <v>-22</v>
      </c>
      <c r="Y84">
        <v>0</v>
      </c>
      <c r="Z84">
        <v>9.58</v>
      </c>
      <c r="AA84">
        <v>0</v>
      </c>
    </row>
    <row r="85" spans="7:27">
      <c r="G85" t="s">
        <v>127</v>
      </c>
      <c r="H85" s="73">
        <v>47.88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-32</v>
      </c>
      <c r="P85" s="46">
        <v>0</v>
      </c>
      <c r="Q85" s="46">
        <v>0</v>
      </c>
      <c r="R85" s="46">
        <v>0</v>
      </c>
      <c r="S85" s="74">
        <v>0</v>
      </c>
      <c r="U85" s="73">
        <v>-32</v>
      </c>
      <c r="V85" s="74">
        <v>57.46</v>
      </c>
      <c r="W85">
        <v>47.88</v>
      </c>
      <c r="X85">
        <v>-32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54.58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-50.18</v>
      </c>
      <c r="P86" s="46">
        <v>0</v>
      </c>
      <c r="Q86" s="46">
        <v>0</v>
      </c>
      <c r="R86" s="46">
        <v>0</v>
      </c>
      <c r="S86" s="74">
        <v>0</v>
      </c>
      <c r="U86" s="73">
        <v>-50.18</v>
      </c>
      <c r="V86" s="74">
        <v>64.16</v>
      </c>
      <c r="W86">
        <v>54.58</v>
      </c>
      <c r="X86">
        <v>-50.18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6.7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-26</v>
      </c>
      <c r="P87" s="46">
        <v>-27</v>
      </c>
      <c r="Q87" s="46">
        <v>0</v>
      </c>
      <c r="R87" s="46">
        <v>0</v>
      </c>
      <c r="S87" s="74">
        <v>0</v>
      </c>
      <c r="U87" s="73">
        <v>-53</v>
      </c>
      <c r="V87" s="74">
        <v>16.28</v>
      </c>
      <c r="W87">
        <v>6.7</v>
      </c>
      <c r="X87">
        <v>-26</v>
      </c>
      <c r="Y87">
        <v>0</v>
      </c>
      <c r="Z87">
        <v>9.58</v>
      </c>
      <c r="AA87">
        <v>-27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-26</v>
      </c>
      <c r="P88" s="46">
        <v>-19</v>
      </c>
      <c r="Q88" s="46">
        <v>0</v>
      </c>
      <c r="R88" s="46">
        <v>0</v>
      </c>
      <c r="S88" s="74">
        <v>0</v>
      </c>
      <c r="U88" s="73">
        <v>-45</v>
      </c>
      <c r="V88" s="74">
        <v>9.58</v>
      </c>
      <c r="W88">
        <v>0</v>
      </c>
      <c r="X88">
        <v>-26</v>
      </c>
      <c r="Y88">
        <v>0</v>
      </c>
      <c r="Z88">
        <v>9.58</v>
      </c>
      <c r="AA88">
        <v>-19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-56</v>
      </c>
      <c r="P89" s="46">
        <v>-18</v>
      </c>
      <c r="Q89" s="46">
        <v>0</v>
      </c>
      <c r="R89" s="46">
        <v>0</v>
      </c>
      <c r="S89" s="74">
        <v>0</v>
      </c>
      <c r="U89" s="73">
        <v>-74</v>
      </c>
      <c r="V89" s="74">
        <v>9.58</v>
      </c>
      <c r="W89">
        <v>0</v>
      </c>
      <c r="X89">
        <v>-56</v>
      </c>
      <c r="Y89">
        <v>0</v>
      </c>
      <c r="Z89">
        <v>9.58</v>
      </c>
      <c r="AA89">
        <v>-18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9.58</v>
      </c>
      <c r="N90" s="73">
        <v>0</v>
      </c>
      <c r="O90" s="46">
        <v>-66</v>
      </c>
      <c r="P90" s="46">
        <v>-31</v>
      </c>
      <c r="Q90" s="46">
        <v>0</v>
      </c>
      <c r="R90" s="46">
        <v>0</v>
      </c>
      <c r="S90" s="74">
        <v>0</v>
      </c>
      <c r="U90" s="73">
        <v>-97</v>
      </c>
      <c r="V90" s="74">
        <v>9.58</v>
      </c>
      <c r="W90">
        <v>0</v>
      </c>
      <c r="X90">
        <v>-66</v>
      </c>
      <c r="Y90">
        <v>0</v>
      </c>
      <c r="Z90">
        <v>9.58</v>
      </c>
      <c r="AA90">
        <v>-31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8.14</v>
      </c>
      <c r="N91" s="73">
        <v>0</v>
      </c>
      <c r="O91" s="46">
        <v>-56</v>
      </c>
      <c r="P91" s="46">
        <v>0</v>
      </c>
      <c r="Q91" s="46">
        <v>0</v>
      </c>
      <c r="R91" s="46">
        <v>0</v>
      </c>
      <c r="S91" s="74">
        <v>0</v>
      </c>
      <c r="U91" s="73">
        <v>-56</v>
      </c>
      <c r="V91" s="74">
        <v>8.14</v>
      </c>
      <c r="W91">
        <v>0</v>
      </c>
      <c r="X91">
        <v>-56</v>
      </c>
      <c r="Y91">
        <v>0</v>
      </c>
      <c r="Z91">
        <v>8.14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9.58</v>
      </c>
      <c r="N92" s="73">
        <v>0</v>
      </c>
      <c r="O92" s="46">
        <v>-61</v>
      </c>
      <c r="P92" s="46">
        <v>0</v>
      </c>
      <c r="Q92" s="46">
        <v>0</v>
      </c>
      <c r="R92" s="46">
        <v>0</v>
      </c>
      <c r="S92" s="74">
        <v>0</v>
      </c>
      <c r="U92" s="73">
        <v>-61</v>
      </c>
      <c r="V92" s="74">
        <v>9.58</v>
      </c>
      <c r="W92">
        <v>0</v>
      </c>
      <c r="X92">
        <v>-61</v>
      </c>
      <c r="Y92">
        <v>0</v>
      </c>
      <c r="Z92">
        <v>9.58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7.09</v>
      </c>
      <c r="N93" s="73">
        <v>0</v>
      </c>
      <c r="O93" s="46">
        <v>-86</v>
      </c>
      <c r="P93" s="46">
        <v>0</v>
      </c>
      <c r="Q93" s="46">
        <v>0</v>
      </c>
      <c r="R93" s="46">
        <v>0</v>
      </c>
      <c r="S93" s="74">
        <v>0</v>
      </c>
      <c r="U93" s="73">
        <v>-86</v>
      </c>
      <c r="V93" s="74">
        <v>7.09</v>
      </c>
      <c r="W93">
        <v>0</v>
      </c>
      <c r="X93">
        <v>-86</v>
      </c>
      <c r="Y93">
        <v>0</v>
      </c>
      <c r="Z93">
        <v>7.09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9.58</v>
      </c>
      <c r="N94" s="73">
        <v>0</v>
      </c>
      <c r="O94" s="46">
        <v>-101</v>
      </c>
      <c r="P94" s="46">
        <v>0</v>
      </c>
      <c r="Q94" s="46">
        <v>0</v>
      </c>
      <c r="R94" s="46">
        <v>0</v>
      </c>
      <c r="S94" s="74">
        <v>0</v>
      </c>
      <c r="U94" s="73">
        <v>-101</v>
      </c>
      <c r="V94" s="74">
        <v>9.58</v>
      </c>
      <c r="W94">
        <v>0</v>
      </c>
      <c r="X94">
        <v>-101</v>
      </c>
      <c r="Y94">
        <v>0</v>
      </c>
      <c r="Z94">
        <v>9.58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-121</v>
      </c>
      <c r="P95" s="46">
        <v>0</v>
      </c>
      <c r="Q95" s="46">
        <v>0</v>
      </c>
      <c r="R95" s="46">
        <v>0</v>
      </c>
      <c r="S95" s="74">
        <v>0</v>
      </c>
      <c r="U95" s="73">
        <v>-121</v>
      </c>
      <c r="V95" s="74">
        <v>9.58</v>
      </c>
      <c r="W95">
        <v>0</v>
      </c>
      <c r="X95">
        <v>-121</v>
      </c>
      <c r="Y95">
        <v>0</v>
      </c>
      <c r="Z95">
        <v>9.58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6.8</v>
      </c>
      <c r="N96" s="73">
        <v>0</v>
      </c>
      <c r="O96" s="46">
        <v>-136</v>
      </c>
      <c r="P96" s="46">
        <v>0</v>
      </c>
      <c r="Q96" s="46">
        <v>0</v>
      </c>
      <c r="R96" s="46">
        <v>0</v>
      </c>
      <c r="S96" s="74">
        <v>0</v>
      </c>
      <c r="U96" s="73">
        <v>-136</v>
      </c>
      <c r="V96" s="74">
        <v>6.8</v>
      </c>
      <c r="W96">
        <v>0</v>
      </c>
      <c r="X96">
        <v>-136</v>
      </c>
      <c r="Y96">
        <v>0</v>
      </c>
      <c r="Z96">
        <v>6.8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6.32</v>
      </c>
      <c r="N97" s="73">
        <v>0</v>
      </c>
      <c r="O97" s="46">
        <v>-151</v>
      </c>
      <c r="P97" s="46">
        <v>0</v>
      </c>
      <c r="Q97" s="46">
        <v>0</v>
      </c>
      <c r="R97" s="46">
        <v>0</v>
      </c>
      <c r="S97" s="74">
        <v>0</v>
      </c>
      <c r="U97" s="73">
        <v>-151</v>
      </c>
      <c r="V97" s="74">
        <v>6.32</v>
      </c>
      <c r="W97">
        <v>0</v>
      </c>
      <c r="X97">
        <v>-151</v>
      </c>
      <c r="Y97">
        <v>0</v>
      </c>
      <c r="Z97">
        <v>6.32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5.84</v>
      </c>
      <c r="N98" s="73">
        <v>0</v>
      </c>
      <c r="O98" s="46">
        <v>-171</v>
      </c>
      <c r="P98" s="46">
        <v>-12</v>
      </c>
      <c r="Q98" s="46">
        <v>0</v>
      </c>
      <c r="R98" s="46">
        <v>0</v>
      </c>
      <c r="S98" s="74">
        <v>0</v>
      </c>
      <c r="U98" s="73">
        <v>-183</v>
      </c>
      <c r="V98" s="74">
        <v>5.84</v>
      </c>
      <c r="W98">
        <v>0</v>
      </c>
      <c r="X98">
        <v>-171</v>
      </c>
      <c r="Y98">
        <v>0</v>
      </c>
      <c r="Z98">
        <v>5.84</v>
      </c>
      <c r="AA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0.70713000000000004</v>
      </c>
      <c r="I99" s="69">
        <f t="shared" ref="I99:BQ99" si="1">SUM(I3:I98)/4000</f>
        <v>6.1449999999999994E-3</v>
      </c>
      <c r="J99" s="69">
        <f t="shared" si="1"/>
        <v>0</v>
      </c>
      <c r="K99" s="69">
        <f t="shared" si="1"/>
        <v>4.991000000000001E-2</v>
      </c>
      <c r="L99" s="69">
        <f t="shared" si="1"/>
        <v>0</v>
      </c>
      <c r="M99" s="69">
        <f t="shared" si="1"/>
        <v>0.13345499999999996</v>
      </c>
      <c r="N99" s="68">
        <f t="shared" si="1"/>
        <v>0</v>
      </c>
      <c r="O99" s="69">
        <f t="shared" si="1"/>
        <v>-1.6148950000000002</v>
      </c>
      <c r="P99" s="69">
        <f t="shared" si="1"/>
        <v>-1.0904725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-2.7053674999999999</v>
      </c>
      <c r="V99" s="70">
        <f t="shared" si="1"/>
        <v>0.89663999999999955</v>
      </c>
      <c r="W99">
        <f t="shared" si="1"/>
        <v>0.70713000000000004</v>
      </c>
      <c r="X99">
        <f t="shared" si="1"/>
        <v>-1.6087499999999999</v>
      </c>
      <c r="Y99">
        <f t="shared" si="1"/>
        <v>4.991000000000001E-2</v>
      </c>
      <c r="Z99">
        <f t="shared" si="1"/>
        <v>0.13345499999999996</v>
      </c>
      <c r="AA99">
        <f t="shared" si="1"/>
        <v>-1.0904725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529</v>
      </c>
      <c r="X1" t="s">
        <v>531</v>
      </c>
      <c r="Y1" t="s">
        <v>146</v>
      </c>
      <c r="Z1" t="s">
        <v>535</v>
      </c>
      <c r="AA1" t="s">
        <v>146</v>
      </c>
      <c r="AB1" t="s">
        <v>539</v>
      </c>
      <c r="AC1" t="s">
        <v>541</v>
      </c>
      <c r="AD1" t="s">
        <v>543</v>
      </c>
      <c r="AE1" t="s">
        <v>146</v>
      </c>
      <c r="AF1" t="s">
        <v>145</v>
      </c>
      <c r="AG1" t="s">
        <v>145</v>
      </c>
      <c r="AH1" t="s">
        <v>146</v>
      </c>
      <c r="AI1" t="s">
        <v>552</v>
      </c>
      <c r="AJ1" t="s">
        <v>552</v>
      </c>
      <c r="AK1" t="s">
        <v>145</v>
      </c>
      <c r="AL1" t="s">
        <v>146</v>
      </c>
      <c r="AM1" t="s">
        <v>145</v>
      </c>
      <c r="AN1" t="s">
        <v>146</v>
      </c>
      <c r="AO1" t="s">
        <v>146</v>
      </c>
      <c r="AP1" t="s">
        <v>562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W2" s="28" t="s">
        <v>369</v>
      </c>
      <c r="X2" t="s">
        <v>358</v>
      </c>
      <c r="Y2" t="s">
        <v>533</v>
      </c>
      <c r="Z2" t="s">
        <v>148</v>
      </c>
      <c r="AA2" t="s">
        <v>537</v>
      </c>
      <c r="AB2" t="s">
        <v>149</v>
      </c>
      <c r="AC2" t="s">
        <v>369</v>
      </c>
      <c r="AD2" t="s">
        <v>148</v>
      </c>
      <c r="AE2" t="s">
        <v>545</v>
      </c>
      <c r="AF2" t="s">
        <v>547</v>
      </c>
      <c r="AG2" t="s">
        <v>547</v>
      </c>
      <c r="AH2" t="s">
        <v>550</v>
      </c>
      <c r="AI2" t="s">
        <v>148</v>
      </c>
      <c r="AJ2" t="s">
        <v>148</v>
      </c>
      <c r="AK2" t="s">
        <v>537</v>
      </c>
      <c r="AL2" t="s">
        <v>556</v>
      </c>
      <c r="AM2" t="s">
        <v>537</v>
      </c>
      <c r="AN2" t="s">
        <v>559</v>
      </c>
      <c r="AO2" t="s">
        <v>545</v>
      </c>
      <c r="AP2" t="s">
        <v>146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2.19</v>
      </c>
      <c r="K3" s="53">
        <v>0</v>
      </c>
      <c r="L3" s="53">
        <v>5.75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W3">
        <v>4.79</v>
      </c>
      <c r="X3">
        <v>0.43</v>
      </c>
      <c r="Y3">
        <v>0</v>
      </c>
      <c r="Z3">
        <v>0</v>
      </c>
      <c r="AA3">
        <v>25.49</v>
      </c>
      <c r="AB3">
        <v>2.19</v>
      </c>
      <c r="AC3">
        <v>0.96</v>
      </c>
      <c r="AD3">
        <v>0</v>
      </c>
      <c r="AE3">
        <v>25</v>
      </c>
      <c r="AF3">
        <v>0</v>
      </c>
      <c r="AG3">
        <v>0</v>
      </c>
      <c r="AH3">
        <v>75</v>
      </c>
      <c r="AI3">
        <v>0</v>
      </c>
      <c r="AJ3">
        <v>0</v>
      </c>
      <c r="AK3">
        <v>132.97999999999999</v>
      </c>
      <c r="AL3">
        <v>100</v>
      </c>
      <c r="AM3">
        <v>59.55</v>
      </c>
      <c r="AN3">
        <v>50</v>
      </c>
      <c r="AO3">
        <v>15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2.19</v>
      </c>
      <c r="K4" s="46">
        <v>0</v>
      </c>
      <c r="L4" s="46">
        <v>5.75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W4">
        <v>4.79</v>
      </c>
      <c r="X4">
        <v>0.43</v>
      </c>
      <c r="Y4">
        <v>0</v>
      </c>
      <c r="Z4">
        <v>0</v>
      </c>
      <c r="AA4">
        <v>25.49</v>
      </c>
      <c r="AB4">
        <v>2.19</v>
      </c>
      <c r="AC4">
        <v>0.96</v>
      </c>
      <c r="AD4">
        <v>0</v>
      </c>
      <c r="AE4">
        <v>25</v>
      </c>
      <c r="AF4">
        <v>0</v>
      </c>
      <c r="AG4">
        <v>0</v>
      </c>
      <c r="AH4">
        <v>75</v>
      </c>
      <c r="AI4">
        <v>0</v>
      </c>
      <c r="AJ4">
        <v>0</v>
      </c>
      <c r="AK4">
        <v>132.97999999999999</v>
      </c>
      <c r="AL4">
        <v>100</v>
      </c>
      <c r="AM4">
        <v>59.55</v>
      </c>
      <c r="AN4">
        <v>50</v>
      </c>
      <c r="AO4">
        <v>15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2.19</v>
      </c>
      <c r="K5" s="46">
        <v>0</v>
      </c>
      <c r="L5" s="46">
        <v>5.75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4.79</v>
      </c>
      <c r="X5">
        <v>0.43</v>
      </c>
      <c r="Y5">
        <v>0</v>
      </c>
      <c r="Z5">
        <v>0</v>
      </c>
      <c r="AA5">
        <v>25.49</v>
      </c>
      <c r="AB5">
        <v>2.19</v>
      </c>
      <c r="AC5">
        <v>0.96</v>
      </c>
      <c r="AD5">
        <v>0</v>
      </c>
      <c r="AE5">
        <v>25</v>
      </c>
      <c r="AF5">
        <v>0</v>
      </c>
      <c r="AG5">
        <v>0</v>
      </c>
      <c r="AH5">
        <v>75</v>
      </c>
      <c r="AI5">
        <v>0</v>
      </c>
      <c r="AJ5">
        <v>0</v>
      </c>
      <c r="AK5">
        <v>132.97999999999999</v>
      </c>
      <c r="AL5">
        <v>100</v>
      </c>
      <c r="AM5">
        <v>59.55</v>
      </c>
      <c r="AN5">
        <v>50</v>
      </c>
      <c r="AO5">
        <v>15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2.19</v>
      </c>
      <c r="K6" s="46">
        <v>0</v>
      </c>
      <c r="L6" s="46">
        <v>5.75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4.79</v>
      </c>
      <c r="X6">
        <v>0.43</v>
      </c>
      <c r="Y6">
        <v>0</v>
      </c>
      <c r="Z6">
        <v>0</v>
      </c>
      <c r="AA6">
        <v>25.49</v>
      </c>
      <c r="AB6">
        <v>2.19</v>
      </c>
      <c r="AC6">
        <v>0.96</v>
      </c>
      <c r="AD6">
        <v>0</v>
      </c>
      <c r="AE6">
        <v>25</v>
      </c>
      <c r="AF6">
        <v>0</v>
      </c>
      <c r="AG6">
        <v>0</v>
      </c>
      <c r="AH6">
        <v>75</v>
      </c>
      <c r="AI6">
        <v>0</v>
      </c>
      <c r="AJ6">
        <v>0</v>
      </c>
      <c r="AK6">
        <v>132.97999999999999</v>
      </c>
      <c r="AL6">
        <v>100</v>
      </c>
      <c r="AM6">
        <v>59.55</v>
      </c>
      <c r="AN6">
        <v>50</v>
      </c>
      <c r="AO6">
        <v>15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2.11</v>
      </c>
      <c r="K7" s="46">
        <v>0</v>
      </c>
      <c r="L7" s="46">
        <v>5.75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4.79</v>
      </c>
      <c r="X7">
        <v>0.38</v>
      </c>
      <c r="Y7">
        <v>0</v>
      </c>
      <c r="Z7">
        <v>0</v>
      </c>
      <c r="AA7">
        <v>25.49</v>
      </c>
      <c r="AB7">
        <v>2.11</v>
      </c>
      <c r="AC7">
        <v>0.96</v>
      </c>
      <c r="AD7">
        <v>0</v>
      </c>
      <c r="AE7">
        <v>25</v>
      </c>
      <c r="AF7">
        <v>0</v>
      </c>
      <c r="AG7">
        <v>0</v>
      </c>
      <c r="AH7">
        <v>75</v>
      </c>
      <c r="AI7">
        <v>0</v>
      </c>
      <c r="AJ7">
        <v>0</v>
      </c>
      <c r="AK7">
        <v>132.97999999999999</v>
      </c>
      <c r="AL7">
        <v>100</v>
      </c>
      <c r="AM7">
        <v>59.55</v>
      </c>
      <c r="AN7">
        <v>50</v>
      </c>
      <c r="AO7">
        <v>15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2.11</v>
      </c>
      <c r="K8" s="46">
        <v>0</v>
      </c>
      <c r="L8" s="46">
        <v>5.75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4.79</v>
      </c>
      <c r="X8">
        <v>0.38</v>
      </c>
      <c r="Y8">
        <v>0</v>
      </c>
      <c r="Z8">
        <v>0</v>
      </c>
      <c r="AA8">
        <v>25.49</v>
      </c>
      <c r="AB8">
        <v>2.11</v>
      </c>
      <c r="AC8">
        <v>0.96</v>
      </c>
      <c r="AD8">
        <v>0</v>
      </c>
      <c r="AE8">
        <v>25</v>
      </c>
      <c r="AF8">
        <v>0</v>
      </c>
      <c r="AG8">
        <v>0</v>
      </c>
      <c r="AH8">
        <v>75</v>
      </c>
      <c r="AI8">
        <v>0</v>
      </c>
      <c r="AJ8">
        <v>0</v>
      </c>
      <c r="AK8">
        <v>132.97999999999999</v>
      </c>
      <c r="AL8">
        <v>100</v>
      </c>
      <c r="AM8">
        <v>59.55</v>
      </c>
      <c r="AN8">
        <v>50</v>
      </c>
      <c r="AO8">
        <v>15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2.11</v>
      </c>
      <c r="K9" s="46">
        <v>0</v>
      </c>
      <c r="L9" s="46">
        <v>5.75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4.79</v>
      </c>
      <c r="X9">
        <v>0.38</v>
      </c>
      <c r="Y9">
        <v>0</v>
      </c>
      <c r="Z9">
        <v>0</v>
      </c>
      <c r="AA9">
        <v>25.49</v>
      </c>
      <c r="AB9">
        <v>2.11</v>
      </c>
      <c r="AC9">
        <v>0.96</v>
      </c>
      <c r="AD9">
        <v>0</v>
      </c>
      <c r="AE9">
        <v>25</v>
      </c>
      <c r="AF9">
        <v>0</v>
      </c>
      <c r="AG9">
        <v>0</v>
      </c>
      <c r="AH9">
        <v>75</v>
      </c>
      <c r="AI9">
        <v>0</v>
      </c>
      <c r="AJ9">
        <v>0</v>
      </c>
      <c r="AK9">
        <v>132.97999999999999</v>
      </c>
      <c r="AL9">
        <v>100</v>
      </c>
      <c r="AM9">
        <v>59.55</v>
      </c>
      <c r="AN9">
        <v>50</v>
      </c>
      <c r="AO9">
        <v>15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2.11</v>
      </c>
      <c r="K10" s="46">
        <v>0</v>
      </c>
      <c r="L10" s="46">
        <v>5.75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4.79</v>
      </c>
      <c r="X10">
        <v>0.38</v>
      </c>
      <c r="Y10">
        <v>0</v>
      </c>
      <c r="Z10">
        <v>0</v>
      </c>
      <c r="AA10">
        <v>25.49</v>
      </c>
      <c r="AB10">
        <v>2.11</v>
      </c>
      <c r="AC10">
        <v>0.96</v>
      </c>
      <c r="AD10">
        <v>0</v>
      </c>
      <c r="AE10">
        <v>25</v>
      </c>
      <c r="AF10">
        <v>0</v>
      </c>
      <c r="AG10">
        <v>0</v>
      </c>
      <c r="AH10">
        <v>75</v>
      </c>
      <c r="AI10">
        <v>0</v>
      </c>
      <c r="AJ10">
        <v>0</v>
      </c>
      <c r="AK10">
        <v>132.97999999999999</v>
      </c>
      <c r="AL10">
        <v>100</v>
      </c>
      <c r="AM10">
        <v>59.55</v>
      </c>
      <c r="AN10">
        <v>50</v>
      </c>
      <c r="AO10">
        <v>15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2.11</v>
      </c>
      <c r="K11" s="46">
        <v>0</v>
      </c>
      <c r="L11" s="46">
        <v>5.75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4.79</v>
      </c>
      <c r="X11">
        <v>0.34</v>
      </c>
      <c r="Y11">
        <v>0</v>
      </c>
      <c r="Z11">
        <v>0</v>
      </c>
      <c r="AA11">
        <v>25.49</v>
      </c>
      <c r="AB11">
        <v>2.11</v>
      </c>
      <c r="AC11">
        <v>0.96</v>
      </c>
      <c r="AD11">
        <v>0</v>
      </c>
      <c r="AE11">
        <v>25</v>
      </c>
      <c r="AF11">
        <v>0</v>
      </c>
      <c r="AG11">
        <v>0</v>
      </c>
      <c r="AH11">
        <v>75</v>
      </c>
      <c r="AI11">
        <v>0</v>
      </c>
      <c r="AJ11">
        <v>0</v>
      </c>
      <c r="AK11">
        <v>132.97999999999999</v>
      </c>
      <c r="AL11">
        <v>100</v>
      </c>
      <c r="AM11">
        <v>59.55</v>
      </c>
      <c r="AN11">
        <v>50</v>
      </c>
      <c r="AO11">
        <v>15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2.11</v>
      </c>
      <c r="K12" s="46">
        <v>0</v>
      </c>
      <c r="L12" s="46">
        <v>5.75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4.79</v>
      </c>
      <c r="X12">
        <v>0.34</v>
      </c>
      <c r="Y12">
        <v>0</v>
      </c>
      <c r="Z12">
        <v>0</v>
      </c>
      <c r="AA12">
        <v>25.49</v>
      </c>
      <c r="AB12">
        <v>2.11</v>
      </c>
      <c r="AC12">
        <v>0.96</v>
      </c>
      <c r="AD12">
        <v>0</v>
      </c>
      <c r="AE12">
        <v>25</v>
      </c>
      <c r="AF12">
        <v>0</v>
      </c>
      <c r="AG12">
        <v>0</v>
      </c>
      <c r="AH12">
        <v>75</v>
      </c>
      <c r="AI12">
        <v>0</v>
      </c>
      <c r="AJ12">
        <v>0</v>
      </c>
      <c r="AK12">
        <v>132.97999999999999</v>
      </c>
      <c r="AL12">
        <v>100</v>
      </c>
      <c r="AM12">
        <v>59.55</v>
      </c>
      <c r="AN12">
        <v>50</v>
      </c>
      <c r="AO12">
        <v>15</v>
      </c>
      <c r="AP12">
        <v>0</v>
      </c>
    </row>
    <row r="13" spans="1:42">
      <c r="A13" t="s">
        <v>242</v>
      </c>
      <c r="G13" t="s">
        <v>55</v>
      </c>
      <c r="H13" s="73">
        <v>0.34</v>
      </c>
      <c r="I13" s="46">
        <v>0</v>
      </c>
      <c r="J13" s="46">
        <v>2.11</v>
      </c>
      <c r="K13" s="46">
        <v>0</v>
      </c>
      <c r="L13" s="46">
        <v>5.75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4.79</v>
      </c>
      <c r="X13">
        <v>0.34</v>
      </c>
      <c r="Y13">
        <v>0</v>
      </c>
      <c r="Z13">
        <v>0</v>
      </c>
      <c r="AA13">
        <v>25.49</v>
      </c>
      <c r="AB13">
        <v>2.11</v>
      </c>
      <c r="AC13">
        <v>0.96</v>
      </c>
      <c r="AD13">
        <v>0</v>
      </c>
      <c r="AE13">
        <v>25</v>
      </c>
      <c r="AF13">
        <v>0</v>
      </c>
      <c r="AG13">
        <v>0</v>
      </c>
      <c r="AH13">
        <v>75</v>
      </c>
      <c r="AI13">
        <v>0</v>
      </c>
      <c r="AJ13">
        <v>0</v>
      </c>
      <c r="AK13">
        <v>132.97999999999999</v>
      </c>
      <c r="AL13">
        <v>100</v>
      </c>
      <c r="AM13">
        <v>59.55</v>
      </c>
      <c r="AN13">
        <v>50</v>
      </c>
      <c r="AO13">
        <v>15</v>
      </c>
      <c r="AP13">
        <v>0</v>
      </c>
    </row>
    <row r="14" spans="1:42">
      <c r="A14" t="s">
        <v>243</v>
      </c>
      <c r="G14" t="s">
        <v>56</v>
      </c>
      <c r="H14" s="73">
        <v>0.34</v>
      </c>
      <c r="I14" s="46">
        <v>0</v>
      </c>
      <c r="J14" s="46">
        <v>2.11</v>
      </c>
      <c r="K14" s="46">
        <v>0</v>
      </c>
      <c r="L14" s="46">
        <v>5.75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4.79</v>
      </c>
      <c r="X14">
        <v>0.34</v>
      </c>
      <c r="Y14">
        <v>0</v>
      </c>
      <c r="Z14">
        <v>0</v>
      </c>
      <c r="AA14">
        <v>25.49</v>
      </c>
      <c r="AB14">
        <v>2.11</v>
      </c>
      <c r="AC14">
        <v>0.96</v>
      </c>
      <c r="AD14">
        <v>0</v>
      </c>
      <c r="AE14">
        <v>25</v>
      </c>
      <c r="AF14">
        <v>0</v>
      </c>
      <c r="AG14">
        <v>0</v>
      </c>
      <c r="AH14">
        <v>75</v>
      </c>
      <c r="AI14">
        <v>0</v>
      </c>
      <c r="AJ14">
        <v>0</v>
      </c>
      <c r="AK14">
        <v>132.97999999999999</v>
      </c>
      <c r="AL14">
        <v>100</v>
      </c>
      <c r="AM14">
        <v>59.55</v>
      </c>
      <c r="AN14">
        <v>50</v>
      </c>
      <c r="AO14">
        <v>15</v>
      </c>
      <c r="AP14">
        <v>0</v>
      </c>
    </row>
    <row r="15" spans="1:42">
      <c r="A15" t="s">
        <v>244</v>
      </c>
      <c r="G15" t="s">
        <v>57</v>
      </c>
      <c r="H15" s="73">
        <v>0.34</v>
      </c>
      <c r="I15" s="46">
        <v>0</v>
      </c>
      <c r="J15" s="46">
        <v>2.11</v>
      </c>
      <c r="K15" s="46">
        <v>0</v>
      </c>
      <c r="L15" s="46">
        <v>5.75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4.79</v>
      </c>
      <c r="X15">
        <v>0.34</v>
      </c>
      <c r="Y15">
        <v>0</v>
      </c>
      <c r="Z15">
        <v>0</v>
      </c>
      <c r="AA15">
        <v>25.49</v>
      </c>
      <c r="AB15">
        <v>2.11</v>
      </c>
      <c r="AC15">
        <v>0.96</v>
      </c>
      <c r="AD15">
        <v>0</v>
      </c>
      <c r="AE15">
        <v>25</v>
      </c>
      <c r="AF15">
        <v>0</v>
      </c>
      <c r="AG15">
        <v>0</v>
      </c>
      <c r="AH15">
        <v>75</v>
      </c>
      <c r="AI15">
        <v>0</v>
      </c>
      <c r="AJ15">
        <v>0</v>
      </c>
      <c r="AK15">
        <v>132.97999999999999</v>
      </c>
      <c r="AL15">
        <v>100</v>
      </c>
      <c r="AM15">
        <v>59.55</v>
      </c>
      <c r="AN15">
        <v>50</v>
      </c>
      <c r="AO15">
        <v>15</v>
      </c>
      <c r="AP15">
        <v>0</v>
      </c>
    </row>
    <row r="16" spans="1:42">
      <c r="A16" t="s">
        <v>245</v>
      </c>
      <c r="G16" t="s">
        <v>58</v>
      </c>
      <c r="H16" s="73">
        <v>0.34</v>
      </c>
      <c r="I16" s="46">
        <v>0</v>
      </c>
      <c r="J16" s="46">
        <v>2.11</v>
      </c>
      <c r="K16" s="46">
        <v>0</v>
      </c>
      <c r="L16" s="46">
        <v>5.75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4.79</v>
      </c>
      <c r="X16">
        <v>0.34</v>
      </c>
      <c r="Y16">
        <v>0</v>
      </c>
      <c r="Z16">
        <v>0</v>
      </c>
      <c r="AA16">
        <v>25.49</v>
      </c>
      <c r="AB16">
        <v>2.11</v>
      </c>
      <c r="AC16">
        <v>0.96</v>
      </c>
      <c r="AD16">
        <v>0</v>
      </c>
      <c r="AE16">
        <v>25</v>
      </c>
      <c r="AF16">
        <v>0</v>
      </c>
      <c r="AG16">
        <v>0</v>
      </c>
      <c r="AH16">
        <v>75</v>
      </c>
      <c r="AI16">
        <v>0</v>
      </c>
      <c r="AJ16">
        <v>0</v>
      </c>
      <c r="AK16">
        <v>132.97999999999999</v>
      </c>
      <c r="AL16">
        <v>100</v>
      </c>
      <c r="AM16">
        <v>59.55</v>
      </c>
      <c r="AN16">
        <v>50</v>
      </c>
      <c r="AO16">
        <v>15</v>
      </c>
      <c r="AP16">
        <v>0</v>
      </c>
    </row>
    <row r="17" spans="1:42">
      <c r="A17" t="s">
        <v>246</v>
      </c>
      <c r="G17" t="s">
        <v>59</v>
      </c>
      <c r="H17" s="73">
        <v>0.34</v>
      </c>
      <c r="I17" s="46">
        <v>0</v>
      </c>
      <c r="J17" s="46">
        <v>2.11</v>
      </c>
      <c r="K17" s="46">
        <v>0</v>
      </c>
      <c r="L17" s="46">
        <v>5.75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4.79</v>
      </c>
      <c r="X17">
        <v>0.34</v>
      </c>
      <c r="Y17">
        <v>0</v>
      </c>
      <c r="Z17">
        <v>0</v>
      </c>
      <c r="AA17">
        <v>25.49</v>
      </c>
      <c r="AB17">
        <v>2.11</v>
      </c>
      <c r="AC17">
        <v>0.96</v>
      </c>
      <c r="AD17">
        <v>0</v>
      </c>
      <c r="AE17">
        <v>25</v>
      </c>
      <c r="AF17">
        <v>0</v>
      </c>
      <c r="AG17">
        <v>0</v>
      </c>
      <c r="AH17">
        <v>75</v>
      </c>
      <c r="AI17">
        <v>0</v>
      </c>
      <c r="AJ17">
        <v>0</v>
      </c>
      <c r="AK17">
        <v>132.97999999999999</v>
      </c>
      <c r="AL17">
        <v>100</v>
      </c>
      <c r="AM17">
        <v>59.55</v>
      </c>
      <c r="AN17">
        <v>50</v>
      </c>
      <c r="AO17">
        <v>15</v>
      </c>
      <c r="AP17">
        <v>0</v>
      </c>
    </row>
    <row r="18" spans="1:42">
      <c r="A18" t="s">
        <v>247</v>
      </c>
      <c r="G18" t="s">
        <v>60</v>
      </c>
      <c r="H18" s="73">
        <v>0.34</v>
      </c>
      <c r="I18" s="46">
        <v>0</v>
      </c>
      <c r="J18" s="46">
        <v>2.11</v>
      </c>
      <c r="K18" s="46">
        <v>0</v>
      </c>
      <c r="L18" s="46">
        <v>5.75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4.79</v>
      </c>
      <c r="X18">
        <v>0.34</v>
      </c>
      <c r="Y18">
        <v>0</v>
      </c>
      <c r="Z18">
        <v>0</v>
      </c>
      <c r="AA18">
        <v>25.49</v>
      </c>
      <c r="AB18">
        <v>2.11</v>
      </c>
      <c r="AC18">
        <v>0.96</v>
      </c>
      <c r="AD18">
        <v>0</v>
      </c>
      <c r="AE18">
        <v>25</v>
      </c>
      <c r="AF18">
        <v>0</v>
      </c>
      <c r="AG18">
        <v>0</v>
      </c>
      <c r="AH18">
        <v>75</v>
      </c>
      <c r="AI18">
        <v>0</v>
      </c>
      <c r="AJ18">
        <v>0</v>
      </c>
      <c r="AK18">
        <v>132.97999999999999</v>
      </c>
      <c r="AL18">
        <v>100</v>
      </c>
      <c r="AM18">
        <v>59.55</v>
      </c>
      <c r="AN18">
        <v>50</v>
      </c>
      <c r="AO18">
        <v>15</v>
      </c>
      <c r="AP18">
        <v>0</v>
      </c>
    </row>
    <row r="19" spans="1:42">
      <c r="A19" t="s">
        <v>261</v>
      </c>
      <c r="G19" t="s">
        <v>61</v>
      </c>
      <c r="H19" s="73">
        <v>0.38</v>
      </c>
      <c r="I19" s="46">
        <v>0</v>
      </c>
      <c r="J19" s="46">
        <v>2.11</v>
      </c>
      <c r="K19" s="46">
        <v>0</v>
      </c>
      <c r="L19" s="46">
        <v>5.75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4.79</v>
      </c>
      <c r="X19">
        <v>0.38</v>
      </c>
      <c r="Y19">
        <v>0</v>
      </c>
      <c r="Z19">
        <v>0</v>
      </c>
      <c r="AA19">
        <v>25.49</v>
      </c>
      <c r="AB19">
        <v>2.11</v>
      </c>
      <c r="AC19">
        <v>0.96</v>
      </c>
      <c r="AD19">
        <v>0</v>
      </c>
      <c r="AE19">
        <v>25</v>
      </c>
      <c r="AF19">
        <v>0</v>
      </c>
      <c r="AG19">
        <v>0</v>
      </c>
      <c r="AH19">
        <v>75</v>
      </c>
      <c r="AI19">
        <v>0</v>
      </c>
      <c r="AJ19">
        <v>0</v>
      </c>
      <c r="AK19">
        <v>132.97999999999999</v>
      </c>
      <c r="AL19">
        <v>100</v>
      </c>
      <c r="AM19">
        <v>59.55</v>
      </c>
      <c r="AN19">
        <v>50</v>
      </c>
      <c r="AO19">
        <v>15</v>
      </c>
      <c r="AP19">
        <v>0</v>
      </c>
    </row>
    <row r="20" spans="1:42">
      <c r="A20" t="s">
        <v>262</v>
      </c>
      <c r="G20" t="s">
        <v>62</v>
      </c>
      <c r="H20" s="73">
        <v>0.38</v>
      </c>
      <c r="I20" s="46">
        <v>0</v>
      </c>
      <c r="J20" s="46">
        <v>2.11</v>
      </c>
      <c r="K20" s="46">
        <v>0</v>
      </c>
      <c r="L20" s="46">
        <v>5.75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4.79</v>
      </c>
      <c r="X20">
        <v>0.38</v>
      </c>
      <c r="Y20">
        <v>0</v>
      </c>
      <c r="Z20">
        <v>0</v>
      </c>
      <c r="AA20">
        <v>25.49</v>
      </c>
      <c r="AB20">
        <v>2.11</v>
      </c>
      <c r="AC20">
        <v>0.96</v>
      </c>
      <c r="AD20">
        <v>0</v>
      </c>
      <c r="AE20">
        <v>25</v>
      </c>
      <c r="AF20">
        <v>0</v>
      </c>
      <c r="AG20">
        <v>0</v>
      </c>
      <c r="AH20">
        <v>75</v>
      </c>
      <c r="AI20">
        <v>0</v>
      </c>
      <c r="AJ20">
        <v>0</v>
      </c>
      <c r="AK20">
        <v>132.97999999999999</v>
      </c>
      <c r="AL20">
        <v>100</v>
      </c>
      <c r="AM20">
        <v>59.55</v>
      </c>
      <c r="AN20">
        <v>50</v>
      </c>
      <c r="AO20">
        <v>15</v>
      </c>
      <c r="AP20">
        <v>0</v>
      </c>
    </row>
    <row r="21" spans="1:42">
      <c r="A21" t="s">
        <v>248</v>
      </c>
      <c r="G21" t="s">
        <v>63</v>
      </c>
      <c r="H21" s="73">
        <v>0.38</v>
      </c>
      <c r="I21" s="46">
        <v>0</v>
      </c>
      <c r="J21" s="46">
        <v>2.11</v>
      </c>
      <c r="K21" s="46">
        <v>0</v>
      </c>
      <c r="L21" s="46">
        <v>5.75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4.79</v>
      </c>
      <c r="X21">
        <v>0.38</v>
      </c>
      <c r="Y21">
        <v>0</v>
      </c>
      <c r="Z21">
        <v>0</v>
      </c>
      <c r="AA21">
        <v>25.49</v>
      </c>
      <c r="AB21">
        <v>2.11</v>
      </c>
      <c r="AC21">
        <v>0.96</v>
      </c>
      <c r="AD21">
        <v>0</v>
      </c>
      <c r="AE21">
        <v>25</v>
      </c>
      <c r="AF21">
        <v>0</v>
      </c>
      <c r="AG21">
        <v>0</v>
      </c>
      <c r="AH21">
        <v>75</v>
      </c>
      <c r="AI21">
        <v>0</v>
      </c>
      <c r="AJ21">
        <v>0</v>
      </c>
      <c r="AK21">
        <v>132.97999999999999</v>
      </c>
      <c r="AL21">
        <v>100</v>
      </c>
      <c r="AM21">
        <v>59.55</v>
      </c>
      <c r="AN21">
        <v>50</v>
      </c>
      <c r="AO21">
        <v>15</v>
      </c>
      <c r="AP21">
        <v>0</v>
      </c>
    </row>
    <row r="22" spans="1:42">
      <c r="A22" t="s">
        <v>249</v>
      </c>
      <c r="G22" t="s">
        <v>64</v>
      </c>
      <c r="H22" s="73">
        <v>0.38</v>
      </c>
      <c r="I22" s="46">
        <v>0</v>
      </c>
      <c r="J22" s="46">
        <v>2.11</v>
      </c>
      <c r="K22" s="46">
        <v>0</v>
      </c>
      <c r="L22" s="46">
        <v>5.75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4.79</v>
      </c>
      <c r="X22">
        <v>0.38</v>
      </c>
      <c r="Y22">
        <v>0</v>
      </c>
      <c r="Z22">
        <v>0</v>
      </c>
      <c r="AA22">
        <v>25.49</v>
      </c>
      <c r="AB22">
        <v>2.11</v>
      </c>
      <c r="AC22">
        <v>0.96</v>
      </c>
      <c r="AD22">
        <v>0</v>
      </c>
      <c r="AE22">
        <v>25</v>
      </c>
      <c r="AF22">
        <v>0</v>
      </c>
      <c r="AG22">
        <v>0</v>
      </c>
      <c r="AH22">
        <v>75</v>
      </c>
      <c r="AI22">
        <v>0</v>
      </c>
      <c r="AJ22">
        <v>0</v>
      </c>
      <c r="AK22">
        <v>132.97999999999999</v>
      </c>
      <c r="AL22">
        <v>100</v>
      </c>
      <c r="AM22">
        <v>59.55</v>
      </c>
      <c r="AN22">
        <v>50</v>
      </c>
      <c r="AO22">
        <v>15</v>
      </c>
      <c r="AP22">
        <v>0</v>
      </c>
    </row>
    <row r="23" spans="1:42">
      <c r="A23" t="s">
        <v>250</v>
      </c>
      <c r="G23" t="s">
        <v>65</v>
      </c>
      <c r="H23" s="73">
        <v>0.38</v>
      </c>
      <c r="I23" s="46">
        <v>0</v>
      </c>
      <c r="J23" s="46">
        <v>2.19</v>
      </c>
      <c r="K23" s="46">
        <v>0</v>
      </c>
      <c r="L23" s="46">
        <v>5.75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4.79</v>
      </c>
      <c r="X23">
        <v>0.38</v>
      </c>
      <c r="Y23">
        <v>0</v>
      </c>
      <c r="Z23">
        <v>0</v>
      </c>
      <c r="AA23">
        <v>25.49</v>
      </c>
      <c r="AB23">
        <v>2.19</v>
      </c>
      <c r="AC23">
        <v>0.96</v>
      </c>
      <c r="AD23">
        <v>0</v>
      </c>
      <c r="AE23">
        <v>0</v>
      </c>
      <c r="AF23">
        <v>0</v>
      </c>
      <c r="AG23">
        <v>0</v>
      </c>
      <c r="AH23">
        <v>75</v>
      </c>
      <c r="AI23">
        <v>0</v>
      </c>
      <c r="AJ23">
        <v>0</v>
      </c>
      <c r="AK23">
        <v>132.97999999999999</v>
      </c>
      <c r="AL23">
        <v>100</v>
      </c>
      <c r="AM23">
        <v>59.55</v>
      </c>
      <c r="AN23">
        <v>50</v>
      </c>
      <c r="AO23">
        <v>0</v>
      </c>
      <c r="AP23">
        <v>0</v>
      </c>
    </row>
    <row r="24" spans="1:42">
      <c r="A24" t="s">
        <v>251</v>
      </c>
      <c r="G24" t="s">
        <v>66</v>
      </c>
      <c r="H24" s="73">
        <v>0.38</v>
      </c>
      <c r="I24" s="46">
        <v>0</v>
      </c>
      <c r="J24" s="46">
        <v>2.19</v>
      </c>
      <c r="K24" s="46">
        <v>0</v>
      </c>
      <c r="L24" s="46">
        <v>5.75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4.79</v>
      </c>
      <c r="X24">
        <v>0.38</v>
      </c>
      <c r="Y24">
        <v>0</v>
      </c>
      <c r="Z24">
        <v>0</v>
      </c>
      <c r="AA24">
        <v>25.49</v>
      </c>
      <c r="AB24">
        <v>2.19</v>
      </c>
      <c r="AC24">
        <v>0.96</v>
      </c>
      <c r="AD24">
        <v>0</v>
      </c>
      <c r="AE24">
        <v>0</v>
      </c>
      <c r="AF24">
        <v>0</v>
      </c>
      <c r="AG24">
        <v>0</v>
      </c>
      <c r="AH24">
        <v>75</v>
      </c>
      <c r="AI24">
        <v>0</v>
      </c>
      <c r="AJ24">
        <v>0</v>
      </c>
      <c r="AK24">
        <v>132.97999999999999</v>
      </c>
      <c r="AL24">
        <v>100</v>
      </c>
      <c r="AM24">
        <v>59.55</v>
      </c>
      <c r="AN24">
        <v>50</v>
      </c>
      <c r="AO24">
        <v>0</v>
      </c>
      <c r="AP24">
        <v>0</v>
      </c>
    </row>
    <row r="25" spans="1:42">
      <c r="A25" t="s">
        <v>252</v>
      </c>
      <c r="G25" t="s">
        <v>67</v>
      </c>
      <c r="H25" s="73">
        <v>0.38</v>
      </c>
      <c r="I25" s="46">
        <v>0</v>
      </c>
      <c r="J25" s="46">
        <v>2.19</v>
      </c>
      <c r="K25" s="46">
        <v>0</v>
      </c>
      <c r="L25" s="46">
        <v>5.75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4.79</v>
      </c>
      <c r="X25">
        <v>0.38</v>
      </c>
      <c r="Y25">
        <v>0</v>
      </c>
      <c r="Z25">
        <v>0</v>
      </c>
      <c r="AA25">
        <v>25.49</v>
      </c>
      <c r="AB25">
        <v>2.19</v>
      </c>
      <c r="AC25">
        <v>0.96</v>
      </c>
      <c r="AD25">
        <v>0</v>
      </c>
      <c r="AE25">
        <v>0</v>
      </c>
      <c r="AF25">
        <v>0</v>
      </c>
      <c r="AG25">
        <v>0</v>
      </c>
      <c r="AH25">
        <v>75</v>
      </c>
      <c r="AI25">
        <v>0</v>
      </c>
      <c r="AJ25">
        <v>0</v>
      </c>
      <c r="AK25">
        <v>132.97999999999999</v>
      </c>
      <c r="AL25">
        <v>100</v>
      </c>
      <c r="AM25">
        <v>59.55</v>
      </c>
      <c r="AN25">
        <v>50</v>
      </c>
      <c r="AO25">
        <v>0</v>
      </c>
      <c r="AP25">
        <v>0</v>
      </c>
    </row>
    <row r="26" spans="1:42">
      <c r="A26" t="s">
        <v>253</v>
      </c>
      <c r="G26" t="s">
        <v>68</v>
      </c>
      <c r="H26" s="73">
        <v>0.38</v>
      </c>
      <c r="I26" s="46">
        <v>0</v>
      </c>
      <c r="J26" s="46">
        <v>2.19</v>
      </c>
      <c r="K26" s="46">
        <v>0</v>
      </c>
      <c r="L26" s="46">
        <v>5.75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4.79</v>
      </c>
      <c r="X26">
        <v>0.38</v>
      </c>
      <c r="Y26">
        <v>0</v>
      </c>
      <c r="Z26">
        <v>0</v>
      </c>
      <c r="AA26">
        <v>25.49</v>
      </c>
      <c r="AB26">
        <v>2.19</v>
      </c>
      <c r="AC26">
        <v>0.96</v>
      </c>
      <c r="AD26">
        <v>0</v>
      </c>
      <c r="AE26">
        <v>0</v>
      </c>
      <c r="AF26">
        <v>0</v>
      </c>
      <c r="AG26">
        <v>0</v>
      </c>
      <c r="AH26">
        <v>75</v>
      </c>
      <c r="AI26">
        <v>0</v>
      </c>
      <c r="AJ26">
        <v>0</v>
      </c>
      <c r="AK26">
        <v>132.97999999999999</v>
      </c>
      <c r="AL26">
        <v>100</v>
      </c>
      <c r="AM26">
        <v>59.55</v>
      </c>
      <c r="AN26">
        <v>50</v>
      </c>
      <c r="AO26">
        <v>0</v>
      </c>
      <c r="AP26">
        <v>0</v>
      </c>
    </row>
    <row r="27" spans="1:42">
      <c r="A27" t="s">
        <v>254</v>
      </c>
      <c r="G27" t="s">
        <v>69</v>
      </c>
      <c r="H27" s="73">
        <v>0.38</v>
      </c>
      <c r="I27" s="46">
        <v>0</v>
      </c>
      <c r="J27" s="46">
        <v>2.11</v>
      </c>
      <c r="K27" s="46">
        <v>0</v>
      </c>
      <c r="L27" s="46">
        <v>5.75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4.79</v>
      </c>
      <c r="X27">
        <v>0.38</v>
      </c>
      <c r="Y27">
        <v>100</v>
      </c>
      <c r="Z27">
        <v>0</v>
      </c>
      <c r="AA27">
        <v>0</v>
      </c>
      <c r="AB27">
        <v>2.11</v>
      </c>
      <c r="AC27">
        <v>0.96</v>
      </c>
      <c r="AD27">
        <v>0</v>
      </c>
      <c r="AE27">
        <v>0</v>
      </c>
      <c r="AF27">
        <v>0</v>
      </c>
      <c r="AG27">
        <v>0</v>
      </c>
      <c r="AH27">
        <v>75</v>
      </c>
      <c r="AI27">
        <v>0</v>
      </c>
      <c r="AJ27">
        <v>0</v>
      </c>
      <c r="AK27">
        <v>240.69</v>
      </c>
      <c r="AL27">
        <v>100</v>
      </c>
      <c r="AM27">
        <v>0</v>
      </c>
      <c r="AN27">
        <v>50</v>
      </c>
      <c r="AO27">
        <v>0</v>
      </c>
      <c r="AP27">
        <v>0</v>
      </c>
    </row>
    <row r="28" spans="1:42">
      <c r="A28" t="s">
        <v>255</v>
      </c>
      <c r="G28" t="s">
        <v>70</v>
      </c>
      <c r="H28" s="73">
        <v>0.38</v>
      </c>
      <c r="I28" s="46">
        <v>0</v>
      </c>
      <c r="J28" s="46">
        <v>2.11</v>
      </c>
      <c r="K28" s="46">
        <v>0</v>
      </c>
      <c r="L28" s="46">
        <v>5.75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4.79</v>
      </c>
      <c r="X28">
        <v>0.38</v>
      </c>
      <c r="Y28">
        <v>100</v>
      </c>
      <c r="Z28">
        <v>0</v>
      </c>
      <c r="AA28">
        <v>0</v>
      </c>
      <c r="AB28">
        <v>2.11</v>
      </c>
      <c r="AC28">
        <v>0.96</v>
      </c>
      <c r="AD28">
        <v>0</v>
      </c>
      <c r="AE28">
        <v>0</v>
      </c>
      <c r="AF28">
        <v>0</v>
      </c>
      <c r="AG28">
        <v>0</v>
      </c>
      <c r="AH28">
        <v>75</v>
      </c>
      <c r="AI28">
        <v>0</v>
      </c>
      <c r="AJ28">
        <v>0</v>
      </c>
      <c r="AK28">
        <v>240.69</v>
      </c>
      <c r="AL28">
        <v>100</v>
      </c>
      <c r="AM28">
        <v>0</v>
      </c>
      <c r="AN28">
        <v>50</v>
      </c>
      <c r="AO28">
        <v>0</v>
      </c>
      <c r="AP28">
        <v>0</v>
      </c>
    </row>
    <row r="29" spans="1:42">
      <c r="A29" t="s">
        <v>263</v>
      </c>
      <c r="G29" t="s">
        <v>71</v>
      </c>
      <c r="H29" s="73">
        <v>0.38</v>
      </c>
      <c r="I29" s="46">
        <v>0</v>
      </c>
      <c r="J29" s="46">
        <v>2.11</v>
      </c>
      <c r="K29" s="46">
        <v>0</v>
      </c>
      <c r="L29" s="46">
        <v>5.75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4.79</v>
      </c>
      <c r="X29">
        <v>0.38</v>
      </c>
      <c r="Y29">
        <v>100</v>
      </c>
      <c r="Z29">
        <v>0</v>
      </c>
      <c r="AA29">
        <v>0</v>
      </c>
      <c r="AB29">
        <v>2.11</v>
      </c>
      <c r="AC29">
        <v>0.96</v>
      </c>
      <c r="AD29">
        <v>0</v>
      </c>
      <c r="AE29">
        <v>0</v>
      </c>
      <c r="AF29">
        <v>0</v>
      </c>
      <c r="AG29">
        <v>0</v>
      </c>
      <c r="AH29">
        <v>75</v>
      </c>
      <c r="AI29">
        <v>0</v>
      </c>
      <c r="AJ29">
        <v>0</v>
      </c>
      <c r="AK29">
        <v>240.69</v>
      </c>
      <c r="AL29">
        <v>100</v>
      </c>
      <c r="AM29">
        <v>0</v>
      </c>
      <c r="AN29">
        <v>50</v>
      </c>
      <c r="AO29">
        <v>0</v>
      </c>
      <c r="AP29">
        <v>0</v>
      </c>
    </row>
    <row r="30" spans="1:42">
      <c r="A30" t="s">
        <v>264</v>
      </c>
      <c r="G30" t="s">
        <v>72</v>
      </c>
      <c r="H30" s="73">
        <v>0.38</v>
      </c>
      <c r="I30" s="46">
        <v>0</v>
      </c>
      <c r="J30" s="46">
        <v>2.11</v>
      </c>
      <c r="K30" s="46">
        <v>0</v>
      </c>
      <c r="L30" s="46">
        <v>5.75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4.79</v>
      </c>
      <c r="X30">
        <v>0.38</v>
      </c>
      <c r="Y30">
        <v>100</v>
      </c>
      <c r="Z30">
        <v>0</v>
      </c>
      <c r="AA30">
        <v>0</v>
      </c>
      <c r="AB30">
        <v>2.11</v>
      </c>
      <c r="AC30">
        <v>0.96</v>
      </c>
      <c r="AD30">
        <v>0</v>
      </c>
      <c r="AE30">
        <v>0</v>
      </c>
      <c r="AF30">
        <v>0</v>
      </c>
      <c r="AG30">
        <v>0</v>
      </c>
      <c r="AH30">
        <v>75</v>
      </c>
      <c r="AI30">
        <v>0</v>
      </c>
      <c r="AJ30">
        <v>0</v>
      </c>
      <c r="AK30">
        <v>240.69</v>
      </c>
      <c r="AL30">
        <v>100</v>
      </c>
      <c r="AM30">
        <v>0</v>
      </c>
      <c r="AN30">
        <v>50</v>
      </c>
      <c r="AO30">
        <v>0</v>
      </c>
      <c r="AP30">
        <v>0</v>
      </c>
    </row>
    <row r="31" spans="1:42">
      <c r="A31" t="s">
        <v>274</v>
      </c>
      <c r="G31" t="s">
        <v>73</v>
      </c>
      <c r="H31" s="73">
        <v>0.53</v>
      </c>
      <c r="I31" s="46">
        <v>0</v>
      </c>
      <c r="J31" s="46">
        <v>2.11</v>
      </c>
      <c r="K31" s="46">
        <v>0</v>
      </c>
      <c r="L31" s="46">
        <v>5.75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4.79</v>
      </c>
      <c r="X31">
        <v>0.53</v>
      </c>
      <c r="Y31">
        <v>100</v>
      </c>
      <c r="Z31">
        <v>0</v>
      </c>
      <c r="AA31">
        <v>0</v>
      </c>
      <c r="AB31">
        <v>2.11</v>
      </c>
      <c r="AC31">
        <v>0.96</v>
      </c>
      <c r="AD31">
        <v>0</v>
      </c>
      <c r="AE31">
        <v>0</v>
      </c>
      <c r="AF31">
        <v>0</v>
      </c>
      <c r="AG31">
        <v>0</v>
      </c>
      <c r="AH31">
        <v>75</v>
      </c>
      <c r="AI31">
        <v>0</v>
      </c>
      <c r="AJ31">
        <v>0</v>
      </c>
      <c r="AK31">
        <v>240.69</v>
      </c>
      <c r="AL31">
        <v>100</v>
      </c>
      <c r="AM31">
        <v>0</v>
      </c>
      <c r="AN31">
        <v>50</v>
      </c>
      <c r="AO31">
        <v>0</v>
      </c>
      <c r="AP31">
        <v>0</v>
      </c>
    </row>
    <row r="32" spans="1:42">
      <c r="A32" t="s">
        <v>275</v>
      </c>
      <c r="G32" t="s">
        <v>74</v>
      </c>
      <c r="H32" s="73">
        <v>0.53</v>
      </c>
      <c r="I32" s="46">
        <v>0</v>
      </c>
      <c r="J32" s="46">
        <v>2.11</v>
      </c>
      <c r="K32" s="46">
        <v>0</v>
      </c>
      <c r="L32" s="46">
        <v>5.75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4.79</v>
      </c>
      <c r="X32">
        <v>0.53</v>
      </c>
      <c r="Y32">
        <v>100</v>
      </c>
      <c r="Z32">
        <v>0</v>
      </c>
      <c r="AA32">
        <v>0</v>
      </c>
      <c r="AB32">
        <v>2.11</v>
      </c>
      <c r="AC32">
        <v>0.96</v>
      </c>
      <c r="AD32">
        <v>0</v>
      </c>
      <c r="AE32">
        <v>0</v>
      </c>
      <c r="AF32">
        <v>0</v>
      </c>
      <c r="AG32">
        <v>0</v>
      </c>
      <c r="AH32">
        <v>75</v>
      </c>
      <c r="AI32">
        <v>0</v>
      </c>
      <c r="AJ32">
        <v>0</v>
      </c>
      <c r="AK32">
        <v>240.69</v>
      </c>
      <c r="AL32">
        <v>100</v>
      </c>
      <c r="AM32">
        <v>0</v>
      </c>
      <c r="AN32">
        <v>50</v>
      </c>
      <c r="AO32">
        <v>0</v>
      </c>
      <c r="AP32">
        <v>0</v>
      </c>
    </row>
    <row r="33" spans="1:42">
      <c r="A33" t="s">
        <v>276</v>
      </c>
      <c r="G33" t="s">
        <v>75</v>
      </c>
      <c r="H33" s="73">
        <v>0.53</v>
      </c>
      <c r="I33" s="46">
        <v>0</v>
      </c>
      <c r="J33" s="46">
        <v>2.11</v>
      </c>
      <c r="K33" s="46">
        <v>0</v>
      </c>
      <c r="L33" s="46">
        <v>5.75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4.79</v>
      </c>
      <c r="X33">
        <v>0.53</v>
      </c>
      <c r="Y33">
        <v>100</v>
      </c>
      <c r="Z33">
        <v>0</v>
      </c>
      <c r="AA33">
        <v>0</v>
      </c>
      <c r="AB33">
        <v>2.11</v>
      </c>
      <c r="AC33">
        <v>0.96</v>
      </c>
      <c r="AD33">
        <v>0</v>
      </c>
      <c r="AE33">
        <v>0</v>
      </c>
      <c r="AF33">
        <v>0</v>
      </c>
      <c r="AG33">
        <v>0</v>
      </c>
      <c r="AH33">
        <v>75</v>
      </c>
      <c r="AI33">
        <v>0</v>
      </c>
      <c r="AJ33">
        <v>0</v>
      </c>
      <c r="AK33">
        <v>240.69</v>
      </c>
      <c r="AL33">
        <v>100</v>
      </c>
      <c r="AM33">
        <v>0</v>
      </c>
      <c r="AN33">
        <v>50</v>
      </c>
      <c r="AO33">
        <v>0</v>
      </c>
      <c r="AP33">
        <v>0</v>
      </c>
    </row>
    <row r="34" spans="1:42">
      <c r="A34" t="s">
        <v>277</v>
      </c>
      <c r="G34" t="s">
        <v>76</v>
      </c>
      <c r="H34" s="73">
        <v>0.53</v>
      </c>
      <c r="I34" s="46">
        <v>0</v>
      </c>
      <c r="J34" s="46">
        <v>2.11</v>
      </c>
      <c r="K34" s="46">
        <v>0</v>
      </c>
      <c r="L34" s="46">
        <v>5.75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4.79</v>
      </c>
      <c r="X34">
        <v>0.53</v>
      </c>
      <c r="Y34">
        <v>100</v>
      </c>
      <c r="Z34">
        <v>0</v>
      </c>
      <c r="AA34">
        <v>0</v>
      </c>
      <c r="AB34">
        <v>2.11</v>
      </c>
      <c r="AC34">
        <v>0.96</v>
      </c>
      <c r="AD34">
        <v>0</v>
      </c>
      <c r="AE34">
        <v>0</v>
      </c>
      <c r="AF34">
        <v>0</v>
      </c>
      <c r="AG34">
        <v>0</v>
      </c>
      <c r="AH34">
        <v>75</v>
      </c>
      <c r="AI34">
        <v>0</v>
      </c>
      <c r="AJ34">
        <v>0</v>
      </c>
      <c r="AK34">
        <v>240.69</v>
      </c>
      <c r="AL34">
        <v>100</v>
      </c>
      <c r="AM34">
        <v>0</v>
      </c>
      <c r="AN34">
        <v>50</v>
      </c>
      <c r="AO34">
        <v>0</v>
      </c>
      <c r="AP34">
        <v>0</v>
      </c>
    </row>
    <row r="35" spans="1:42">
      <c r="A35" t="s">
        <v>279</v>
      </c>
      <c r="G35" t="s">
        <v>77</v>
      </c>
      <c r="H35" s="73">
        <v>0.77</v>
      </c>
      <c r="I35" s="46">
        <v>0</v>
      </c>
      <c r="J35" s="46">
        <v>2.11</v>
      </c>
      <c r="K35" s="46">
        <v>0</v>
      </c>
      <c r="L35" s="46">
        <v>5.75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4.79</v>
      </c>
      <c r="X35">
        <v>0.77</v>
      </c>
      <c r="Y35">
        <v>50</v>
      </c>
      <c r="Z35">
        <v>0</v>
      </c>
      <c r="AA35">
        <v>0</v>
      </c>
      <c r="AB35">
        <v>2.11</v>
      </c>
      <c r="AC35">
        <v>0.96</v>
      </c>
      <c r="AD35">
        <v>0</v>
      </c>
      <c r="AE35">
        <v>0</v>
      </c>
      <c r="AF35">
        <v>0</v>
      </c>
      <c r="AG35">
        <v>0</v>
      </c>
      <c r="AH35">
        <v>75</v>
      </c>
      <c r="AI35">
        <v>0</v>
      </c>
      <c r="AJ35">
        <v>0</v>
      </c>
      <c r="AK35">
        <v>240.69</v>
      </c>
      <c r="AL35">
        <v>100</v>
      </c>
      <c r="AM35">
        <v>0</v>
      </c>
      <c r="AN35">
        <v>50</v>
      </c>
      <c r="AO35">
        <v>0</v>
      </c>
      <c r="AP35">
        <v>0</v>
      </c>
    </row>
    <row r="36" spans="1:42">
      <c r="A36" t="s">
        <v>309</v>
      </c>
      <c r="G36" t="s">
        <v>78</v>
      </c>
      <c r="H36" s="73">
        <v>0.77</v>
      </c>
      <c r="I36" s="46">
        <v>0</v>
      </c>
      <c r="J36" s="46">
        <v>2.11</v>
      </c>
      <c r="K36" s="46">
        <v>0</v>
      </c>
      <c r="L36" s="46">
        <v>5.75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4.79</v>
      </c>
      <c r="X36">
        <v>0.77</v>
      </c>
      <c r="Y36">
        <v>50</v>
      </c>
      <c r="Z36">
        <v>0</v>
      </c>
      <c r="AA36">
        <v>0</v>
      </c>
      <c r="AB36">
        <v>2.11</v>
      </c>
      <c r="AC36">
        <v>0.96</v>
      </c>
      <c r="AD36">
        <v>0</v>
      </c>
      <c r="AE36">
        <v>0</v>
      </c>
      <c r="AF36">
        <v>0</v>
      </c>
      <c r="AG36">
        <v>0</v>
      </c>
      <c r="AH36">
        <v>75</v>
      </c>
      <c r="AI36">
        <v>0</v>
      </c>
      <c r="AJ36">
        <v>0</v>
      </c>
      <c r="AK36">
        <v>240.69</v>
      </c>
      <c r="AL36">
        <v>100</v>
      </c>
      <c r="AM36">
        <v>0</v>
      </c>
      <c r="AN36">
        <v>50</v>
      </c>
      <c r="AO36">
        <v>0</v>
      </c>
      <c r="AP36">
        <v>0</v>
      </c>
    </row>
    <row r="37" spans="1:42">
      <c r="A37" t="s">
        <v>310</v>
      </c>
      <c r="G37" t="s">
        <v>79</v>
      </c>
      <c r="H37" s="73">
        <v>0.77</v>
      </c>
      <c r="I37" s="46">
        <v>0</v>
      </c>
      <c r="J37" s="46">
        <v>2.11</v>
      </c>
      <c r="K37" s="46">
        <v>0</v>
      </c>
      <c r="L37" s="46">
        <v>5.75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4.79</v>
      </c>
      <c r="X37">
        <v>0.77</v>
      </c>
      <c r="Y37">
        <v>50</v>
      </c>
      <c r="Z37">
        <v>0</v>
      </c>
      <c r="AA37">
        <v>0</v>
      </c>
      <c r="AB37">
        <v>2.11</v>
      </c>
      <c r="AC37">
        <v>0.96</v>
      </c>
      <c r="AD37">
        <v>0</v>
      </c>
      <c r="AE37">
        <v>0</v>
      </c>
      <c r="AF37">
        <v>0</v>
      </c>
      <c r="AG37">
        <v>0</v>
      </c>
      <c r="AH37">
        <v>75</v>
      </c>
      <c r="AI37">
        <v>0</v>
      </c>
      <c r="AJ37">
        <v>0</v>
      </c>
      <c r="AK37">
        <v>240.69</v>
      </c>
      <c r="AL37">
        <v>100</v>
      </c>
      <c r="AM37">
        <v>0</v>
      </c>
      <c r="AN37">
        <v>50</v>
      </c>
      <c r="AO37">
        <v>0</v>
      </c>
      <c r="AP37">
        <v>0</v>
      </c>
    </row>
    <row r="38" spans="1:42">
      <c r="A38" t="s">
        <v>311</v>
      </c>
      <c r="G38" t="s">
        <v>80</v>
      </c>
      <c r="H38" s="73">
        <v>0.77</v>
      </c>
      <c r="I38" s="46">
        <v>0</v>
      </c>
      <c r="J38" s="46">
        <v>2.11</v>
      </c>
      <c r="K38" s="46">
        <v>0</v>
      </c>
      <c r="L38" s="46">
        <v>5.75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4.79</v>
      </c>
      <c r="X38">
        <v>0.77</v>
      </c>
      <c r="Y38">
        <v>50</v>
      </c>
      <c r="Z38">
        <v>0</v>
      </c>
      <c r="AA38">
        <v>0</v>
      </c>
      <c r="AB38">
        <v>2.11</v>
      </c>
      <c r="AC38">
        <v>0.96</v>
      </c>
      <c r="AD38">
        <v>0</v>
      </c>
      <c r="AE38">
        <v>0</v>
      </c>
      <c r="AF38">
        <v>0</v>
      </c>
      <c r="AG38">
        <v>0</v>
      </c>
      <c r="AH38">
        <v>75</v>
      </c>
      <c r="AI38">
        <v>0</v>
      </c>
      <c r="AJ38">
        <v>0</v>
      </c>
      <c r="AK38">
        <v>240.69</v>
      </c>
      <c r="AL38">
        <v>100</v>
      </c>
      <c r="AM38">
        <v>0</v>
      </c>
      <c r="AN38">
        <v>50</v>
      </c>
      <c r="AO38">
        <v>0</v>
      </c>
      <c r="AP38">
        <v>0</v>
      </c>
    </row>
    <row r="39" spans="1:42">
      <c r="A39" t="s">
        <v>312</v>
      </c>
      <c r="G39" t="s">
        <v>81</v>
      </c>
      <c r="H39" s="73">
        <v>0.77</v>
      </c>
      <c r="I39" s="46">
        <v>0</v>
      </c>
      <c r="J39" s="46">
        <v>2.11</v>
      </c>
      <c r="K39" s="46">
        <v>0</v>
      </c>
      <c r="L39" s="46">
        <v>5.75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4.79</v>
      </c>
      <c r="X39">
        <v>0.77</v>
      </c>
      <c r="Y39">
        <v>50</v>
      </c>
      <c r="Z39">
        <v>0</v>
      </c>
      <c r="AA39">
        <v>0</v>
      </c>
      <c r="AB39">
        <v>2.11</v>
      </c>
      <c r="AC39">
        <v>0.96</v>
      </c>
      <c r="AD39">
        <v>0</v>
      </c>
      <c r="AE39">
        <v>0</v>
      </c>
      <c r="AF39">
        <v>0</v>
      </c>
      <c r="AG39">
        <v>0</v>
      </c>
      <c r="AH39">
        <v>75</v>
      </c>
      <c r="AI39">
        <v>0</v>
      </c>
      <c r="AJ39">
        <v>0</v>
      </c>
      <c r="AK39">
        <v>240.69</v>
      </c>
      <c r="AL39">
        <v>100</v>
      </c>
      <c r="AM39">
        <v>0</v>
      </c>
      <c r="AN39">
        <v>50</v>
      </c>
      <c r="AO39">
        <v>0</v>
      </c>
      <c r="AP39">
        <v>0</v>
      </c>
    </row>
    <row r="40" spans="1:42">
      <c r="A40" t="s">
        <v>329</v>
      </c>
      <c r="G40" t="s">
        <v>82</v>
      </c>
      <c r="H40" s="73">
        <v>0.77</v>
      </c>
      <c r="I40" s="46">
        <v>0</v>
      </c>
      <c r="J40" s="46">
        <v>2.11</v>
      </c>
      <c r="K40" s="46">
        <v>0</v>
      </c>
      <c r="L40" s="46">
        <v>5.75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4.79</v>
      </c>
      <c r="X40">
        <v>0.77</v>
      </c>
      <c r="Y40">
        <v>50</v>
      </c>
      <c r="Z40">
        <v>0</v>
      </c>
      <c r="AA40">
        <v>0</v>
      </c>
      <c r="AB40">
        <v>2.11</v>
      </c>
      <c r="AC40">
        <v>0.96</v>
      </c>
      <c r="AD40">
        <v>0</v>
      </c>
      <c r="AE40">
        <v>0</v>
      </c>
      <c r="AF40">
        <v>0</v>
      </c>
      <c r="AG40">
        <v>0</v>
      </c>
      <c r="AH40">
        <v>75</v>
      </c>
      <c r="AI40">
        <v>0</v>
      </c>
      <c r="AJ40">
        <v>0</v>
      </c>
      <c r="AK40">
        <v>240.69</v>
      </c>
      <c r="AL40">
        <v>100</v>
      </c>
      <c r="AM40">
        <v>0</v>
      </c>
      <c r="AN40">
        <v>50</v>
      </c>
      <c r="AO40">
        <v>0</v>
      </c>
      <c r="AP40">
        <v>0</v>
      </c>
    </row>
    <row r="41" spans="1:42">
      <c r="A41" t="s">
        <v>330</v>
      </c>
      <c r="G41" t="s">
        <v>83</v>
      </c>
      <c r="H41" s="73">
        <v>0.77</v>
      </c>
      <c r="I41" s="46">
        <v>0</v>
      </c>
      <c r="J41" s="46">
        <v>2.11</v>
      </c>
      <c r="K41" s="46">
        <v>52.67</v>
      </c>
      <c r="L41" s="46">
        <v>5.75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4.79</v>
      </c>
      <c r="X41">
        <v>0.77</v>
      </c>
      <c r="Y41">
        <v>50</v>
      </c>
      <c r="Z41">
        <v>0</v>
      </c>
      <c r="AA41">
        <v>0</v>
      </c>
      <c r="AB41">
        <v>2.11</v>
      </c>
      <c r="AC41">
        <v>0.96</v>
      </c>
      <c r="AD41">
        <v>0</v>
      </c>
      <c r="AE41">
        <v>0</v>
      </c>
      <c r="AF41">
        <v>0</v>
      </c>
      <c r="AG41">
        <v>0</v>
      </c>
      <c r="AH41">
        <v>75</v>
      </c>
      <c r="AI41">
        <v>28.73</v>
      </c>
      <c r="AJ41">
        <v>23.94</v>
      </c>
      <c r="AK41">
        <v>240.69</v>
      </c>
      <c r="AL41">
        <v>100</v>
      </c>
      <c r="AM41">
        <v>0</v>
      </c>
      <c r="AN41">
        <v>50</v>
      </c>
      <c r="AO41">
        <v>0</v>
      </c>
      <c r="AP41">
        <v>0</v>
      </c>
    </row>
    <row r="42" spans="1:42">
      <c r="A42" t="s">
        <v>331</v>
      </c>
      <c r="G42" t="s">
        <v>84</v>
      </c>
      <c r="H42" s="73">
        <v>0.77</v>
      </c>
      <c r="I42" s="46">
        <v>0</v>
      </c>
      <c r="J42" s="46">
        <v>2.11</v>
      </c>
      <c r="K42" s="46">
        <v>52.67</v>
      </c>
      <c r="L42" s="46">
        <v>5.75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4.79</v>
      </c>
      <c r="X42">
        <v>0.77</v>
      </c>
      <c r="Y42">
        <v>50</v>
      </c>
      <c r="Z42">
        <v>0</v>
      </c>
      <c r="AA42">
        <v>0</v>
      </c>
      <c r="AB42">
        <v>2.11</v>
      </c>
      <c r="AC42">
        <v>0.96</v>
      </c>
      <c r="AD42">
        <v>0</v>
      </c>
      <c r="AE42">
        <v>0</v>
      </c>
      <c r="AF42">
        <v>0</v>
      </c>
      <c r="AG42">
        <v>0</v>
      </c>
      <c r="AH42">
        <v>75</v>
      </c>
      <c r="AI42">
        <v>28.73</v>
      </c>
      <c r="AJ42">
        <v>23.94</v>
      </c>
      <c r="AK42">
        <v>240.69</v>
      </c>
      <c r="AL42">
        <v>100</v>
      </c>
      <c r="AM42">
        <v>0</v>
      </c>
      <c r="AN42">
        <v>50</v>
      </c>
      <c r="AO42">
        <v>0</v>
      </c>
      <c r="AP42">
        <v>0</v>
      </c>
    </row>
    <row r="43" spans="1:42">
      <c r="A43" t="s">
        <v>337</v>
      </c>
      <c r="G43" t="s">
        <v>85</v>
      </c>
      <c r="H43" s="73">
        <v>0.77</v>
      </c>
      <c r="I43" s="46">
        <v>0</v>
      </c>
      <c r="J43" s="46">
        <v>2.19</v>
      </c>
      <c r="K43" s="46">
        <v>52.67</v>
      </c>
      <c r="L43" s="46">
        <v>5.75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4.79</v>
      </c>
      <c r="X43">
        <v>0.77</v>
      </c>
      <c r="Y43">
        <v>50</v>
      </c>
      <c r="Z43">
        <v>8.14</v>
      </c>
      <c r="AA43">
        <v>0</v>
      </c>
      <c r="AB43">
        <v>2.19</v>
      </c>
      <c r="AC43">
        <v>0.96</v>
      </c>
      <c r="AD43">
        <v>11.49</v>
      </c>
      <c r="AE43">
        <v>0</v>
      </c>
      <c r="AF43">
        <v>0</v>
      </c>
      <c r="AG43">
        <v>0</v>
      </c>
      <c r="AH43">
        <v>75</v>
      </c>
      <c r="AI43">
        <v>17.239999999999998</v>
      </c>
      <c r="AJ43">
        <v>15.8</v>
      </c>
      <c r="AK43">
        <v>240.69</v>
      </c>
      <c r="AL43">
        <v>100</v>
      </c>
      <c r="AM43">
        <v>0</v>
      </c>
      <c r="AN43">
        <v>50</v>
      </c>
      <c r="AO43">
        <v>0</v>
      </c>
      <c r="AP43">
        <v>0</v>
      </c>
    </row>
    <row r="44" spans="1:42">
      <c r="A44" t="s">
        <v>339</v>
      </c>
      <c r="G44" t="s">
        <v>86</v>
      </c>
      <c r="H44" s="73">
        <v>0.77</v>
      </c>
      <c r="I44" s="46">
        <v>0</v>
      </c>
      <c r="J44" s="46">
        <v>2.19</v>
      </c>
      <c r="K44" s="46">
        <v>52.67</v>
      </c>
      <c r="L44" s="46">
        <v>5.75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4.79</v>
      </c>
      <c r="X44">
        <v>0.77</v>
      </c>
      <c r="Y44">
        <v>50</v>
      </c>
      <c r="Z44">
        <v>8.14</v>
      </c>
      <c r="AA44">
        <v>0</v>
      </c>
      <c r="AB44">
        <v>2.19</v>
      </c>
      <c r="AC44">
        <v>0.96</v>
      </c>
      <c r="AD44">
        <v>11.49</v>
      </c>
      <c r="AE44">
        <v>0</v>
      </c>
      <c r="AF44">
        <v>0</v>
      </c>
      <c r="AG44">
        <v>0</v>
      </c>
      <c r="AH44">
        <v>75</v>
      </c>
      <c r="AI44">
        <v>17.239999999999998</v>
      </c>
      <c r="AJ44">
        <v>15.8</v>
      </c>
      <c r="AK44">
        <v>240.69</v>
      </c>
      <c r="AL44">
        <v>100</v>
      </c>
      <c r="AM44">
        <v>0</v>
      </c>
      <c r="AN44">
        <v>50</v>
      </c>
      <c r="AO44">
        <v>0</v>
      </c>
      <c r="AP44">
        <v>0</v>
      </c>
    </row>
    <row r="45" spans="1:42">
      <c r="A45" t="s">
        <v>358</v>
      </c>
      <c r="G45" t="s">
        <v>87</v>
      </c>
      <c r="H45" s="73">
        <v>0.77</v>
      </c>
      <c r="I45" s="46">
        <v>0</v>
      </c>
      <c r="J45" s="46">
        <v>2.19</v>
      </c>
      <c r="K45" s="46">
        <v>52.67</v>
      </c>
      <c r="L45" s="46">
        <v>5.75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4.79</v>
      </c>
      <c r="X45">
        <v>0.77</v>
      </c>
      <c r="Y45">
        <v>50</v>
      </c>
      <c r="Z45">
        <v>8.14</v>
      </c>
      <c r="AA45">
        <v>0</v>
      </c>
      <c r="AB45">
        <v>2.19</v>
      </c>
      <c r="AC45">
        <v>0.96</v>
      </c>
      <c r="AD45">
        <v>11.49</v>
      </c>
      <c r="AE45">
        <v>0</v>
      </c>
      <c r="AF45">
        <v>0</v>
      </c>
      <c r="AG45">
        <v>0</v>
      </c>
      <c r="AH45">
        <v>75</v>
      </c>
      <c r="AI45">
        <v>17.239999999999998</v>
      </c>
      <c r="AJ45">
        <v>15.8</v>
      </c>
      <c r="AK45">
        <v>240.69</v>
      </c>
      <c r="AL45">
        <v>100</v>
      </c>
      <c r="AM45">
        <v>0</v>
      </c>
      <c r="AN45">
        <v>50</v>
      </c>
      <c r="AO45">
        <v>0</v>
      </c>
      <c r="AP45">
        <v>0</v>
      </c>
    </row>
    <row r="46" spans="1:42">
      <c r="A46" t="s">
        <v>359</v>
      </c>
      <c r="G46" t="s">
        <v>88</v>
      </c>
      <c r="H46" s="73">
        <v>0.77</v>
      </c>
      <c r="I46" s="46">
        <v>0</v>
      </c>
      <c r="J46" s="46">
        <v>2.19</v>
      </c>
      <c r="K46" s="46">
        <v>52.67</v>
      </c>
      <c r="L46" s="46">
        <v>5.75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4.79</v>
      </c>
      <c r="X46">
        <v>0.77</v>
      </c>
      <c r="Y46">
        <v>50</v>
      </c>
      <c r="Z46">
        <v>8.14</v>
      </c>
      <c r="AA46">
        <v>0</v>
      </c>
      <c r="AB46">
        <v>2.19</v>
      </c>
      <c r="AC46">
        <v>0.96</v>
      </c>
      <c r="AD46">
        <v>11.49</v>
      </c>
      <c r="AE46">
        <v>0</v>
      </c>
      <c r="AF46">
        <v>0</v>
      </c>
      <c r="AG46">
        <v>0</v>
      </c>
      <c r="AH46">
        <v>75</v>
      </c>
      <c r="AI46">
        <v>17.239999999999998</v>
      </c>
      <c r="AJ46">
        <v>15.8</v>
      </c>
      <c r="AK46">
        <v>240.69</v>
      </c>
      <c r="AL46">
        <v>100</v>
      </c>
      <c r="AM46">
        <v>0</v>
      </c>
      <c r="AN46">
        <v>50</v>
      </c>
      <c r="AO46">
        <v>0</v>
      </c>
      <c r="AP46">
        <v>0</v>
      </c>
    </row>
    <row r="47" spans="1:42">
      <c r="A47" t="s">
        <v>360</v>
      </c>
      <c r="G47" t="s">
        <v>89</v>
      </c>
      <c r="H47" s="73">
        <v>0.77</v>
      </c>
      <c r="I47" s="46">
        <v>0</v>
      </c>
      <c r="J47" s="46">
        <v>2.11</v>
      </c>
      <c r="K47" s="46">
        <v>52.67</v>
      </c>
      <c r="L47" s="46">
        <v>5.75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4.79</v>
      </c>
      <c r="X47">
        <v>0.77</v>
      </c>
      <c r="Y47">
        <v>100</v>
      </c>
      <c r="Z47">
        <v>8.14</v>
      </c>
      <c r="AA47">
        <v>0</v>
      </c>
      <c r="AB47">
        <v>2.11</v>
      </c>
      <c r="AC47">
        <v>0.96</v>
      </c>
      <c r="AD47">
        <v>11.49</v>
      </c>
      <c r="AE47">
        <v>0</v>
      </c>
      <c r="AF47">
        <v>0</v>
      </c>
      <c r="AG47">
        <v>0</v>
      </c>
      <c r="AH47">
        <v>75</v>
      </c>
      <c r="AI47">
        <v>17.239999999999998</v>
      </c>
      <c r="AJ47">
        <v>15.8</v>
      </c>
      <c r="AK47">
        <v>240.69</v>
      </c>
      <c r="AL47">
        <v>100</v>
      </c>
      <c r="AM47">
        <v>0</v>
      </c>
      <c r="AN47">
        <v>50</v>
      </c>
      <c r="AO47">
        <v>0</v>
      </c>
      <c r="AP47">
        <v>0</v>
      </c>
    </row>
    <row r="48" spans="1:42">
      <c r="A48" t="s">
        <v>364</v>
      </c>
      <c r="G48" t="s">
        <v>90</v>
      </c>
      <c r="H48" s="73">
        <v>0.77</v>
      </c>
      <c r="I48" s="46">
        <v>0</v>
      </c>
      <c r="J48" s="46">
        <v>2.11</v>
      </c>
      <c r="K48" s="46">
        <v>52.67</v>
      </c>
      <c r="L48" s="46">
        <v>5.75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4.79</v>
      </c>
      <c r="X48">
        <v>0.77</v>
      </c>
      <c r="Y48">
        <v>100</v>
      </c>
      <c r="Z48">
        <v>8.14</v>
      </c>
      <c r="AA48">
        <v>0</v>
      </c>
      <c r="AB48">
        <v>2.11</v>
      </c>
      <c r="AC48">
        <v>0.96</v>
      </c>
      <c r="AD48">
        <v>11.49</v>
      </c>
      <c r="AE48">
        <v>0</v>
      </c>
      <c r="AF48">
        <v>0</v>
      </c>
      <c r="AG48">
        <v>0</v>
      </c>
      <c r="AH48">
        <v>75</v>
      </c>
      <c r="AI48">
        <v>17.239999999999998</v>
      </c>
      <c r="AJ48">
        <v>15.8</v>
      </c>
      <c r="AK48">
        <v>240.69</v>
      </c>
      <c r="AL48">
        <v>100</v>
      </c>
      <c r="AM48">
        <v>0</v>
      </c>
      <c r="AN48">
        <v>50</v>
      </c>
      <c r="AO48">
        <v>0</v>
      </c>
      <c r="AP48">
        <v>0</v>
      </c>
    </row>
    <row r="49" spans="1:42">
      <c r="A49" t="s">
        <v>365</v>
      </c>
      <c r="G49" t="s">
        <v>91</v>
      </c>
      <c r="H49" s="73">
        <v>0.77</v>
      </c>
      <c r="I49" s="46">
        <v>0</v>
      </c>
      <c r="J49" s="46">
        <v>2.11</v>
      </c>
      <c r="K49" s="46">
        <v>52.67</v>
      </c>
      <c r="L49" s="46">
        <v>5.75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4.79</v>
      </c>
      <c r="X49">
        <v>0.77</v>
      </c>
      <c r="Y49">
        <v>100</v>
      </c>
      <c r="Z49">
        <v>8.14</v>
      </c>
      <c r="AA49">
        <v>0</v>
      </c>
      <c r="AB49">
        <v>2.11</v>
      </c>
      <c r="AC49">
        <v>0.96</v>
      </c>
      <c r="AD49">
        <v>11.49</v>
      </c>
      <c r="AE49">
        <v>0</v>
      </c>
      <c r="AF49">
        <v>0</v>
      </c>
      <c r="AG49">
        <v>0</v>
      </c>
      <c r="AH49">
        <v>75</v>
      </c>
      <c r="AI49">
        <v>17.239999999999998</v>
      </c>
      <c r="AJ49">
        <v>15.8</v>
      </c>
      <c r="AK49">
        <v>240.69</v>
      </c>
      <c r="AL49">
        <v>100</v>
      </c>
      <c r="AM49">
        <v>0</v>
      </c>
      <c r="AN49">
        <v>50</v>
      </c>
      <c r="AO49">
        <v>0</v>
      </c>
      <c r="AP49">
        <v>0</v>
      </c>
    </row>
    <row r="50" spans="1:42">
      <c r="A50" t="s">
        <v>366</v>
      </c>
      <c r="G50" t="s">
        <v>92</v>
      </c>
      <c r="H50" s="73">
        <v>0.77</v>
      </c>
      <c r="I50" s="46">
        <v>0</v>
      </c>
      <c r="J50" s="46">
        <v>2.11</v>
      </c>
      <c r="K50" s="46">
        <v>52.67</v>
      </c>
      <c r="L50" s="46">
        <v>5.75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4.79</v>
      </c>
      <c r="X50">
        <v>0.77</v>
      </c>
      <c r="Y50">
        <v>100</v>
      </c>
      <c r="Z50">
        <v>8.14</v>
      </c>
      <c r="AA50">
        <v>0</v>
      </c>
      <c r="AB50">
        <v>2.11</v>
      </c>
      <c r="AC50">
        <v>0.96</v>
      </c>
      <c r="AD50">
        <v>11.49</v>
      </c>
      <c r="AE50">
        <v>0</v>
      </c>
      <c r="AF50">
        <v>0</v>
      </c>
      <c r="AG50">
        <v>0</v>
      </c>
      <c r="AH50">
        <v>75</v>
      </c>
      <c r="AI50">
        <v>17.239999999999998</v>
      </c>
      <c r="AJ50">
        <v>15.8</v>
      </c>
      <c r="AK50">
        <v>240.69</v>
      </c>
      <c r="AL50">
        <v>100</v>
      </c>
      <c r="AM50">
        <v>0</v>
      </c>
      <c r="AN50">
        <v>50</v>
      </c>
      <c r="AO50">
        <v>0</v>
      </c>
      <c r="AP50">
        <v>0</v>
      </c>
    </row>
    <row r="51" spans="1:42">
      <c r="A51" t="s">
        <v>367</v>
      </c>
      <c r="G51" t="s">
        <v>93</v>
      </c>
      <c r="H51" s="73">
        <v>0.77</v>
      </c>
      <c r="I51" s="46">
        <v>0</v>
      </c>
      <c r="J51" s="46">
        <v>2.11</v>
      </c>
      <c r="K51" s="46">
        <v>52.67</v>
      </c>
      <c r="L51" s="46">
        <v>5.75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4.79</v>
      </c>
      <c r="X51">
        <v>0.77</v>
      </c>
      <c r="Y51">
        <v>100</v>
      </c>
      <c r="Z51">
        <v>8.14</v>
      </c>
      <c r="AA51">
        <v>0</v>
      </c>
      <c r="AB51">
        <v>2.11</v>
      </c>
      <c r="AC51">
        <v>0.96</v>
      </c>
      <c r="AD51">
        <v>11.49</v>
      </c>
      <c r="AE51">
        <v>0</v>
      </c>
      <c r="AF51">
        <v>0</v>
      </c>
      <c r="AG51">
        <v>0</v>
      </c>
      <c r="AH51">
        <v>75</v>
      </c>
      <c r="AI51">
        <v>17.239999999999998</v>
      </c>
      <c r="AJ51">
        <v>15.8</v>
      </c>
      <c r="AK51">
        <v>240.69</v>
      </c>
      <c r="AL51">
        <v>100</v>
      </c>
      <c r="AM51">
        <v>0</v>
      </c>
      <c r="AN51">
        <v>50</v>
      </c>
      <c r="AO51">
        <v>0</v>
      </c>
      <c r="AP51">
        <v>0</v>
      </c>
    </row>
    <row r="52" spans="1:42">
      <c r="A52" t="s">
        <v>368</v>
      </c>
      <c r="G52" t="s">
        <v>94</v>
      </c>
      <c r="H52" s="73">
        <v>0.77</v>
      </c>
      <c r="I52" s="46">
        <v>0</v>
      </c>
      <c r="J52" s="46">
        <v>2.11</v>
      </c>
      <c r="K52" s="46">
        <v>52.67</v>
      </c>
      <c r="L52" s="46">
        <v>5.75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4.79</v>
      </c>
      <c r="X52">
        <v>0.77</v>
      </c>
      <c r="Y52">
        <v>100</v>
      </c>
      <c r="Z52">
        <v>8.14</v>
      </c>
      <c r="AA52">
        <v>0</v>
      </c>
      <c r="AB52">
        <v>2.11</v>
      </c>
      <c r="AC52">
        <v>0.96</v>
      </c>
      <c r="AD52">
        <v>11.49</v>
      </c>
      <c r="AE52">
        <v>0</v>
      </c>
      <c r="AF52">
        <v>0</v>
      </c>
      <c r="AG52">
        <v>0</v>
      </c>
      <c r="AH52">
        <v>75</v>
      </c>
      <c r="AI52">
        <v>17.239999999999998</v>
      </c>
      <c r="AJ52">
        <v>15.8</v>
      </c>
      <c r="AK52">
        <v>240.69</v>
      </c>
      <c r="AL52">
        <v>100</v>
      </c>
      <c r="AM52">
        <v>0</v>
      </c>
      <c r="AN52">
        <v>50</v>
      </c>
      <c r="AO52">
        <v>0</v>
      </c>
      <c r="AP52">
        <v>0</v>
      </c>
    </row>
    <row r="53" spans="1:42">
      <c r="A53" t="s">
        <v>400</v>
      </c>
      <c r="G53" t="s">
        <v>95</v>
      </c>
      <c r="H53" s="73">
        <v>0.77</v>
      </c>
      <c r="I53" s="46">
        <v>0</v>
      </c>
      <c r="J53" s="46">
        <v>2.11</v>
      </c>
      <c r="K53" s="46">
        <v>52.67</v>
      </c>
      <c r="L53" s="46">
        <v>5.75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4.79</v>
      </c>
      <c r="X53">
        <v>0.77</v>
      </c>
      <c r="Y53">
        <v>100</v>
      </c>
      <c r="Z53">
        <v>8.14</v>
      </c>
      <c r="AA53">
        <v>0</v>
      </c>
      <c r="AB53">
        <v>2.11</v>
      </c>
      <c r="AC53">
        <v>0.96</v>
      </c>
      <c r="AD53">
        <v>11.49</v>
      </c>
      <c r="AE53">
        <v>0</v>
      </c>
      <c r="AF53">
        <v>0</v>
      </c>
      <c r="AG53">
        <v>0</v>
      </c>
      <c r="AH53">
        <v>75</v>
      </c>
      <c r="AI53">
        <v>17.239999999999998</v>
      </c>
      <c r="AJ53">
        <v>15.8</v>
      </c>
      <c r="AK53">
        <v>240.69</v>
      </c>
      <c r="AL53">
        <v>100</v>
      </c>
      <c r="AM53">
        <v>0</v>
      </c>
      <c r="AN53">
        <v>50</v>
      </c>
      <c r="AO53">
        <v>0</v>
      </c>
      <c r="AP53">
        <v>0</v>
      </c>
    </row>
    <row r="54" spans="1:42">
      <c r="A54" t="s">
        <v>399</v>
      </c>
      <c r="G54" t="s">
        <v>96</v>
      </c>
      <c r="H54" s="73">
        <v>0.77</v>
      </c>
      <c r="I54" s="46">
        <v>0</v>
      </c>
      <c r="J54" s="46">
        <v>2.11</v>
      </c>
      <c r="K54" s="46">
        <v>52.67</v>
      </c>
      <c r="L54" s="46">
        <v>5.75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4.79</v>
      </c>
      <c r="X54">
        <v>0.77</v>
      </c>
      <c r="Y54">
        <v>100</v>
      </c>
      <c r="Z54">
        <v>8.14</v>
      </c>
      <c r="AA54">
        <v>0</v>
      </c>
      <c r="AB54">
        <v>2.11</v>
      </c>
      <c r="AC54">
        <v>0.96</v>
      </c>
      <c r="AD54">
        <v>11.49</v>
      </c>
      <c r="AE54">
        <v>0</v>
      </c>
      <c r="AF54">
        <v>0</v>
      </c>
      <c r="AG54">
        <v>0</v>
      </c>
      <c r="AH54">
        <v>75</v>
      </c>
      <c r="AI54">
        <v>17.239999999999998</v>
      </c>
      <c r="AJ54">
        <v>15.8</v>
      </c>
      <c r="AK54">
        <v>240.69</v>
      </c>
      <c r="AL54">
        <v>100</v>
      </c>
      <c r="AM54">
        <v>0</v>
      </c>
      <c r="AN54">
        <v>50</v>
      </c>
      <c r="AO54">
        <v>0</v>
      </c>
      <c r="AP54">
        <v>0</v>
      </c>
    </row>
    <row r="55" spans="1:42">
      <c r="A55" t="s">
        <v>401</v>
      </c>
      <c r="G55" t="s">
        <v>97</v>
      </c>
      <c r="H55" s="73">
        <v>0.77</v>
      </c>
      <c r="I55" s="46">
        <v>0</v>
      </c>
      <c r="J55" s="46">
        <v>2.11</v>
      </c>
      <c r="K55" s="46">
        <v>52.67</v>
      </c>
      <c r="L55" s="46">
        <v>5.75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4.79</v>
      </c>
      <c r="X55">
        <v>0.77</v>
      </c>
      <c r="Y55">
        <v>100</v>
      </c>
      <c r="Z55">
        <v>8.14</v>
      </c>
      <c r="AA55">
        <v>0</v>
      </c>
      <c r="AB55">
        <v>2.11</v>
      </c>
      <c r="AC55">
        <v>0.96</v>
      </c>
      <c r="AD55">
        <v>11.49</v>
      </c>
      <c r="AE55">
        <v>0</v>
      </c>
      <c r="AF55">
        <v>0</v>
      </c>
      <c r="AG55">
        <v>0</v>
      </c>
      <c r="AH55">
        <v>75</v>
      </c>
      <c r="AI55">
        <v>17.239999999999998</v>
      </c>
      <c r="AJ55">
        <v>15.8</v>
      </c>
      <c r="AK55">
        <v>240.69</v>
      </c>
      <c r="AL55">
        <v>100</v>
      </c>
      <c r="AM55">
        <v>0</v>
      </c>
      <c r="AN55">
        <v>50</v>
      </c>
      <c r="AO55">
        <v>0</v>
      </c>
      <c r="AP55">
        <v>0</v>
      </c>
    </row>
    <row r="56" spans="1:42">
      <c r="A56" t="s">
        <v>401</v>
      </c>
      <c r="G56" t="s">
        <v>98</v>
      </c>
      <c r="H56" s="73">
        <v>0.77</v>
      </c>
      <c r="I56" s="46">
        <v>0</v>
      </c>
      <c r="J56" s="46">
        <v>2.11</v>
      </c>
      <c r="K56" s="46">
        <v>52.67</v>
      </c>
      <c r="L56" s="46">
        <v>5.75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4.79</v>
      </c>
      <c r="X56">
        <v>0.77</v>
      </c>
      <c r="Y56">
        <v>100</v>
      </c>
      <c r="Z56">
        <v>8.14</v>
      </c>
      <c r="AA56">
        <v>0</v>
      </c>
      <c r="AB56">
        <v>2.11</v>
      </c>
      <c r="AC56">
        <v>0.96</v>
      </c>
      <c r="AD56">
        <v>11.49</v>
      </c>
      <c r="AE56">
        <v>0</v>
      </c>
      <c r="AF56">
        <v>0</v>
      </c>
      <c r="AG56">
        <v>0</v>
      </c>
      <c r="AH56">
        <v>75</v>
      </c>
      <c r="AI56">
        <v>17.239999999999998</v>
      </c>
      <c r="AJ56">
        <v>15.8</v>
      </c>
      <c r="AK56">
        <v>240.69</v>
      </c>
      <c r="AL56">
        <v>100</v>
      </c>
      <c r="AM56">
        <v>0</v>
      </c>
      <c r="AN56">
        <v>50</v>
      </c>
      <c r="AO56">
        <v>0</v>
      </c>
      <c r="AP56">
        <v>0</v>
      </c>
    </row>
    <row r="57" spans="1:42">
      <c r="G57" t="s">
        <v>99</v>
      </c>
      <c r="H57" s="73">
        <v>0.77</v>
      </c>
      <c r="I57" s="46">
        <v>0</v>
      </c>
      <c r="J57" s="46">
        <v>2.11</v>
      </c>
      <c r="K57" s="46">
        <v>52.67</v>
      </c>
      <c r="L57" s="46">
        <v>5.75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4.79</v>
      </c>
      <c r="X57">
        <v>0.77</v>
      </c>
      <c r="Y57">
        <v>100</v>
      </c>
      <c r="Z57">
        <v>8.14</v>
      </c>
      <c r="AA57">
        <v>0</v>
      </c>
      <c r="AB57">
        <v>2.11</v>
      </c>
      <c r="AC57">
        <v>0.96</v>
      </c>
      <c r="AD57">
        <v>11.49</v>
      </c>
      <c r="AE57">
        <v>0</v>
      </c>
      <c r="AF57">
        <v>0</v>
      </c>
      <c r="AG57">
        <v>0</v>
      </c>
      <c r="AH57">
        <v>75</v>
      </c>
      <c r="AI57">
        <v>17.239999999999998</v>
      </c>
      <c r="AJ57">
        <v>15.8</v>
      </c>
      <c r="AK57">
        <v>240.69</v>
      </c>
      <c r="AL57">
        <v>100</v>
      </c>
      <c r="AM57">
        <v>0</v>
      </c>
      <c r="AN57">
        <v>50</v>
      </c>
      <c r="AO57">
        <v>0</v>
      </c>
      <c r="AP57">
        <v>0</v>
      </c>
    </row>
    <row r="58" spans="1:42">
      <c r="G58" t="s">
        <v>100</v>
      </c>
      <c r="H58" s="73">
        <v>0.77</v>
      </c>
      <c r="I58" s="46">
        <v>0</v>
      </c>
      <c r="J58" s="46">
        <v>2.11</v>
      </c>
      <c r="K58" s="46">
        <v>52.67</v>
      </c>
      <c r="L58" s="46">
        <v>5.75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4.79</v>
      </c>
      <c r="X58">
        <v>0.77</v>
      </c>
      <c r="Y58">
        <v>100</v>
      </c>
      <c r="Z58">
        <v>8.14</v>
      </c>
      <c r="AA58">
        <v>0</v>
      </c>
      <c r="AB58">
        <v>2.11</v>
      </c>
      <c r="AC58">
        <v>0.96</v>
      </c>
      <c r="AD58">
        <v>11.49</v>
      </c>
      <c r="AE58">
        <v>0</v>
      </c>
      <c r="AF58">
        <v>0</v>
      </c>
      <c r="AG58">
        <v>0</v>
      </c>
      <c r="AH58">
        <v>75</v>
      </c>
      <c r="AI58">
        <v>17.239999999999998</v>
      </c>
      <c r="AJ58">
        <v>15.8</v>
      </c>
      <c r="AK58">
        <v>240.69</v>
      </c>
      <c r="AL58">
        <v>100</v>
      </c>
      <c r="AM58">
        <v>0</v>
      </c>
      <c r="AN58">
        <v>50</v>
      </c>
      <c r="AO58">
        <v>0</v>
      </c>
      <c r="AP58">
        <v>0</v>
      </c>
    </row>
    <row r="59" spans="1:42">
      <c r="G59" t="s">
        <v>101</v>
      </c>
      <c r="H59" s="73">
        <v>0.77</v>
      </c>
      <c r="I59" s="46">
        <v>0</v>
      </c>
      <c r="J59" s="46">
        <v>2.11</v>
      </c>
      <c r="K59" s="46">
        <v>52.67</v>
      </c>
      <c r="L59" s="46">
        <v>5.75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4.79</v>
      </c>
      <c r="X59">
        <v>0.77</v>
      </c>
      <c r="Y59">
        <v>100</v>
      </c>
      <c r="Z59">
        <v>8.14</v>
      </c>
      <c r="AA59">
        <v>0</v>
      </c>
      <c r="AB59">
        <v>2.11</v>
      </c>
      <c r="AC59">
        <v>0.96</v>
      </c>
      <c r="AD59">
        <v>11.49</v>
      </c>
      <c r="AE59">
        <v>0</v>
      </c>
      <c r="AF59">
        <v>0</v>
      </c>
      <c r="AG59">
        <v>0</v>
      </c>
      <c r="AH59">
        <v>75</v>
      </c>
      <c r="AI59">
        <v>17.239999999999998</v>
      </c>
      <c r="AJ59">
        <v>15.8</v>
      </c>
      <c r="AK59">
        <v>240.69</v>
      </c>
      <c r="AL59">
        <v>100</v>
      </c>
      <c r="AM59">
        <v>0</v>
      </c>
      <c r="AN59">
        <v>50</v>
      </c>
      <c r="AO59">
        <v>0</v>
      </c>
      <c r="AP59">
        <v>0</v>
      </c>
    </row>
    <row r="60" spans="1:42">
      <c r="G60" t="s">
        <v>102</v>
      </c>
      <c r="H60" s="73">
        <v>0.77</v>
      </c>
      <c r="I60" s="46">
        <v>0</v>
      </c>
      <c r="J60" s="46">
        <v>2.11</v>
      </c>
      <c r="K60" s="46">
        <v>52.67</v>
      </c>
      <c r="L60" s="46">
        <v>5.75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4.79</v>
      </c>
      <c r="X60">
        <v>0.77</v>
      </c>
      <c r="Y60">
        <v>100</v>
      </c>
      <c r="Z60">
        <v>8.14</v>
      </c>
      <c r="AA60">
        <v>0</v>
      </c>
      <c r="AB60">
        <v>2.11</v>
      </c>
      <c r="AC60">
        <v>0.96</v>
      </c>
      <c r="AD60">
        <v>11.49</v>
      </c>
      <c r="AE60">
        <v>0</v>
      </c>
      <c r="AF60">
        <v>0</v>
      </c>
      <c r="AG60">
        <v>0</v>
      </c>
      <c r="AH60">
        <v>75</v>
      </c>
      <c r="AI60">
        <v>17.239999999999998</v>
      </c>
      <c r="AJ60">
        <v>15.8</v>
      </c>
      <c r="AK60">
        <v>240.69</v>
      </c>
      <c r="AL60">
        <v>100</v>
      </c>
      <c r="AM60">
        <v>0</v>
      </c>
      <c r="AN60">
        <v>50</v>
      </c>
      <c r="AO60">
        <v>0</v>
      </c>
      <c r="AP60">
        <v>0</v>
      </c>
    </row>
    <row r="61" spans="1:42">
      <c r="G61" t="s">
        <v>103</v>
      </c>
      <c r="H61" s="73">
        <v>0.77</v>
      </c>
      <c r="I61" s="46">
        <v>0</v>
      </c>
      <c r="J61" s="46">
        <v>2.11</v>
      </c>
      <c r="K61" s="46">
        <v>52.67</v>
      </c>
      <c r="L61" s="46">
        <v>5.75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4.79</v>
      </c>
      <c r="X61">
        <v>0.77</v>
      </c>
      <c r="Y61">
        <v>100</v>
      </c>
      <c r="Z61">
        <v>8.14</v>
      </c>
      <c r="AA61">
        <v>0</v>
      </c>
      <c r="AB61">
        <v>2.11</v>
      </c>
      <c r="AC61">
        <v>0.96</v>
      </c>
      <c r="AD61">
        <v>11.49</v>
      </c>
      <c r="AE61">
        <v>0</v>
      </c>
      <c r="AF61">
        <v>0</v>
      </c>
      <c r="AG61">
        <v>0</v>
      </c>
      <c r="AH61">
        <v>75</v>
      </c>
      <c r="AI61">
        <v>17.239999999999998</v>
      </c>
      <c r="AJ61">
        <v>15.8</v>
      </c>
      <c r="AK61">
        <v>240.69</v>
      </c>
      <c r="AL61">
        <v>100</v>
      </c>
      <c r="AM61">
        <v>0</v>
      </c>
      <c r="AN61">
        <v>50</v>
      </c>
      <c r="AO61">
        <v>0</v>
      </c>
      <c r="AP61">
        <v>0</v>
      </c>
    </row>
    <row r="62" spans="1:42">
      <c r="G62" t="s">
        <v>104</v>
      </c>
      <c r="H62" s="73">
        <v>0.77</v>
      </c>
      <c r="I62" s="46">
        <v>0</v>
      </c>
      <c r="J62" s="46">
        <v>2.11</v>
      </c>
      <c r="K62" s="46">
        <v>52.67</v>
      </c>
      <c r="L62" s="46">
        <v>5.75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4.79</v>
      </c>
      <c r="X62">
        <v>0.77</v>
      </c>
      <c r="Y62">
        <v>100</v>
      </c>
      <c r="Z62">
        <v>8.14</v>
      </c>
      <c r="AA62">
        <v>0</v>
      </c>
      <c r="AB62">
        <v>2.11</v>
      </c>
      <c r="AC62">
        <v>0.96</v>
      </c>
      <c r="AD62">
        <v>11.49</v>
      </c>
      <c r="AE62">
        <v>0</v>
      </c>
      <c r="AF62">
        <v>0</v>
      </c>
      <c r="AG62">
        <v>0</v>
      </c>
      <c r="AH62">
        <v>75</v>
      </c>
      <c r="AI62">
        <v>17.239999999999998</v>
      </c>
      <c r="AJ62">
        <v>15.8</v>
      </c>
      <c r="AK62">
        <v>240.69</v>
      </c>
      <c r="AL62">
        <v>100</v>
      </c>
      <c r="AM62">
        <v>0</v>
      </c>
      <c r="AN62">
        <v>50</v>
      </c>
      <c r="AO62">
        <v>0</v>
      </c>
      <c r="AP62">
        <v>0</v>
      </c>
    </row>
    <row r="63" spans="1:42">
      <c r="G63" t="s">
        <v>105</v>
      </c>
      <c r="H63" s="73">
        <v>0.62</v>
      </c>
      <c r="I63" s="46">
        <v>0</v>
      </c>
      <c r="J63" s="46">
        <v>2.11</v>
      </c>
      <c r="K63" s="46">
        <v>52.67</v>
      </c>
      <c r="L63" s="46">
        <v>5.75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4.79</v>
      </c>
      <c r="X63">
        <v>0.62</v>
      </c>
      <c r="Y63">
        <v>100</v>
      </c>
      <c r="Z63">
        <v>8.14</v>
      </c>
      <c r="AA63">
        <v>0</v>
      </c>
      <c r="AB63">
        <v>2.11</v>
      </c>
      <c r="AC63">
        <v>0.96</v>
      </c>
      <c r="AD63">
        <v>11.49</v>
      </c>
      <c r="AE63">
        <v>0</v>
      </c>
      <c r="AF63">
        <v>0</v>
      </c>
      <c r="AG63">
        <v>0</v>
      </c>
      <c r="AH63">
        <v>75</v>
      </c>
      <c r="AI63">
        <v>17.239999999999998</v>
      </c>
      <c r="AJ63">
        <v>15.8</v>
      </c>
      <c r="AK63">
        <v>240.69</v>
      </c>
      <c r="AL63">
        <v>100</v>
      </c>
      <c r="AM63">
        <v>0</v>
      </c>
      <c r="AN63">
        <v>50</v>
      </c>
      <c r="AO63">
        <v>0</v>
      </c>
      <c r="AP63">
        <v>0</v>
      </c>
    </row>
    <row r="64" spans="1:42">
      <c r="G64" t="s">
        <v>106</v>
      </c>
      <c r="H64" s="73">
        <v>0.62</v>
      </c>
      <c r="I64" s="46">
        <v>0</v>
      </c>
      <c r="J64" s="46">
        <v>2.11</v>
      </c>
      <c r="K64" s="46">
        <v>52.67</v>
      </c>
      <c r="L64" s="46">
        <v>5.75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4.79</v>
      </c>
      <c r="X64">
        <v>0.62</v>
      </c>
      <c r="Y64">
        <v>100</v>
      </c>
      <c r="Z64">
        <v>8.14</v>
      </c>
      <c r="AA64">
        <v>0</v>
      </c>
      <c r="AB64">
        <v>2.11</v>
      </c>
      <c r="AC64">
        <v>0.96</v>
      </c>
      <c r="AD64">
        <v>11.49</v>
      </c>
      <c r="AE64">
        <v>0</v>
      </c>
      <c r="AF64">
        <v>0</v>
      </c>
      <c r="AG64">
        <v>0</v>
      </c>
      <c r="AH64">
        <v>75</v>
      </c>
      <c r="AI64">
        <v>17.239999999999998</v>
      </c>
      <c r="AJ64">
        <v>15.8</v>
      </c>
      <c r="AK64">
        <v>240.69</v>
      </c>
      <c r="AL64">
        <v>100</v>
      </c>
      <c r="AM64">
        <v>0</v>
      </c>
      <c r="AN64">
        <v>50</v>
      </c>
      <c r="AO64">
        <v>0</v>
      </c>
      <c r="AP64">
        <v>0</v>
      </c>
    </row>
    <row r="65" spans="7:42">
      <c r="G65" t="s">
        <v>107</v>
      </c>
      <c r="H65" s="73">
        <v>0.62</v>
      </c>
      <c r="I65" s="46">
        <v>0</v>
      </c>
      <c r="J65" s="46">
        <v>2.11</v>
      </c>
      <c r="K65" s="46">
        <v>52.67</v>
      </c>
      <c r="L65" s="46">
        <v>5.75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4.79</v>
      </c>
      <c r="X65">
        <v>0.62</v>
      </c>
      <c r="Y65">
        <v>100</v>
      </c>
      <c r="Z65">
        <v>8.14</v>
      </c>
      <c r="AA65">
        <v>0</v>
      </c>
      <c r="AB65">
        <v>2.11</v>
      </c>
      <c r="AC65">
        <v>0.96</v>
      </c>
      <c r="AD65">
        <v>11.49</v>
      </c>
      <c r="AE65">
        <v>0</v>
      </c>
      <c r="AF65">
        <v>0</v>
      </c>
      <c r="AG65">
        <v>0</v>
      </c>
      <c r="AH65">
        <v>75</v>
      </c>
      <c r="AI65">
        <v>17.239999999999998</v>
      </c>
      <c r="AJ65">
        <v>15.8</v>
      </c>
      <c r="AK65">
        <v>240.69</v>
      </c>
      <c r="AL65">
        <v>100</v>
      </c>
      <c r="AM65">
        <v>0</v>
      </c>
      <c r="AN65">
        <v>50</v>
      </c>
      <c r="AO65">
        <v>0</v>
      </c>
      <c r="AP65">
        <v>0</v>
      </c>
    </row>
    <row r="66" spans="7:42">
      <c r="G66" t="s">
        <v>108</v>
      </c>
      <c r="H66" s="73">
        <v>0.62</v>
      </c>
      <c r="I66" s="46">
        <v>0</v>
      </c>
      <c r="J66" s="46">
        <v>2.11</v>
      </c>
      <c r="K66" s="46">
        <v>48.360000000000007</v>
      </c>
      <c r="L66" s="46">
        <v>5.75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4.79</v>
      </c>
      <c r="X66">
        <v>0.62</v>
      </c>
      <c r="Y66">
        <v>100</v>
      </c>
      <c r="Z66">
        <v>8.14</v>
      </c>
      <c r="AA66">
        <v>0</v>
      </c>
      <c r="AB66">
        <v>2.11</v>
      </c>
      <c r="AC66">
        <v>0.96</v>
      </c>
      <c r="AD66">
        <v>11.49</v>
      </c>
      <c r="AE66">
        <v>0</v>
      </c>
      <c r="AF66">
        <v>0</v>
      </c>
      <c r="AG66">
        <v>0</v>
      </c>
      <c r="AH66">
        <v>75</v>
      </c>
      <c r="AI66">
        <v>17.239999999999998</v>
      </c>
      <c r="AJ66">
        <v>11.49</v>
      </c>
      <c r="AK66">
        <v>240.69</v>
      </c>
      <c r="AL66">
        <v>100</v>
      </c>
      <c r="AM66">
        <v>0</v>
      </c>
      <c r="AN66">
        <v>50</v>
      </c>
      <c r="AO66">
        <v>0</v>
      </c>
      <c r="AP66">
        <v>0</v>
      </c>
    </row>
    <row r="67" spans="7:42">
      <c r="G67" t="s">
        <v>109</v>
      </c>
      <c r="H67" s="73">
        <v>0.48</v>
      </c>
      <c r="I67" s="46">
        <v>0</v>
      </c>
      <c r="J67" s="46">
        <v>2.19</v>
      </c>
      <c r="K67" s="46">
        <v>46.45</v>
      </c>
      <c r="L67" s="46">
        <v>5.75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4.79</v>
      </c>
      <c r="X67">
        <v>0.48</v>
      </c>
      <c r="Y67">
        <v>100</v>
      </c>
      <c r="Z67">
        <v>8.14</v>
      </c>
      <c r="AA67">
        <v>0</v>
      </c>
      <c r="AB67">
        <v>2.19</v>
      </c>
      <c r="AC67">
        <v>0.96</v>
      </c>
      <c r="AD67">
        <v>11.49</v>
      </c>
      <c r="AE67">
        <v>0</v>
      </c>
      <c r="AF67">
        <v>0</v>
      </c>
      <c r="AG67">
        <v>0</v>
      </c>
      <c r="AH67">
        <v>75</v>
      </c>
      <c r="AI67">
        <v>17.239999999999998</v>
      </c>
      <c r="AJ67">
        <v>9.58</v>
      </c>
      <c r="AK67">
        <v>240.69</v>
      </c>
      <c r="AL67">
        <v>100</v>
      </c>
      <c r="AM67">
        <v>0</v>
      </c>
      <c r="AN67">
        <v>50</v>
      </c>
      <c r="AO67">
        <v>0</v>
      </c>
      <c r="AP67">
        <v>0</v>
      </c>
    </row>
    <row r="68" spans="7:42">
      <c r="G68" t="s">
        <v>110</v>
      </c>
      <c r="H68" s="73">
        <v>0.48</v>
      </c>
      <c r="I68" s="46">
        <v>0</v>
      </c>
      <c r="J68" s="46">
        <v>2.19</v>
      </c>
      <c r="K68" s="46">
        <v>39.74</v>
      </c>
      <c r="L68" s="46">
        <v>5.75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4.79</v>
      </c>
      <c r="X68">
        <v>0.48</v>
      </c>
      <c r="Y68">
        <v>100</v>
      </c>
      <c r="Z68">
        <v>8.14</v>
      </c>
      <c r="AA68">
        <v>0</v>
      </c>
      <c r="AB68">
        <v>2.19</v>
      </c>
      <c r="AC68">
        <v>0.96</v>
      </c>
      <c r="AD68">
        <v>11.49</v>
      </c>
      <c r="AE68">
        <v>0</v>
      </c>
      <c r="AF68">
        <v>0</v>
      </c>
      <c r="AG68">
        <v>0</v>
      </c>
      <c r="AH68">
        <v>75</v>
      </c>
      <c r="AI68">
        <v>17.239999999999998</v>
      </c>
      <c r="AJ68">
        <v>2.87</v>
      </c>
      <c r="AK68">
        <v>240.69</v>
      </c>
      <c r="AL68">
        <v>100</v>
      </c>
      <c r="AM68">
        <v>0</v>
      </c>
      <c r="AN68">
        <v>50</v>
      </c>
      <c r="AO68">
        <v>0</v>
      </c>
      <c r="AP68">
        <v>0</v>
      </c>
    </row>
    <row r="69" spans="7:42">
      <c r="G69" t="s">
        <v>111</v>
      </c>
      <c r="H69" s="73">
        <v>0.48</v>
      </c>
      <c r="I69" s="46">
        <v>0</v>
      </c>
      <c r="J69" s="46">
        <v>2.19</v>
      </c>
      <c r="K69" s="46">
        <v>0</v>
      </c>
      <c r="L69" s="46">
        <v>5.75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4.79</v>
      </c>
      <c r="X69">
        <v>0.48</v>
      </c>
      <c r="Y69">
        <v>100</v>
      </c>
      <c r="Z69">
        <v>0</v>
      </c>
      <c r="AA69">
        <v>0</v>
      </c>
      <c r="AB69">
        <v>2.19</v>
      </c>
      <c r="AC69">
        <v>0.96</v>
      </c>
      <c r="AD69">
        <v>0</v>
      </c>
      <c r="AE69">
        <v>0</v>
      </c>
      <c r="AF69">
        <v>0</v>
      </c>
      <c r="AG69">
        <v>0</v>
      </c>
      <c r="AH69">
        <v>75</v>
      </c>
      <c r="AI69">
        <v>0</v>
      </c>
      <c r="AJ69">
        <v>0</v>
      </c>
      <c r="AK69">
        <v>240.69</v>
      </c>
      <c r="AL69">
        <v>100</v>
      </c>
      <c r="AM69">
        <v>0</v>
      </c>
      <c r="AN69">
        <v>50</v>
      </c>
      <c r="AO69">
        <v>0</v>
      </c>
      <c r="AP69">
        <v>0</v>
      </c>
    </row>
    <row r="70" spans="7:42">
      <c r="G70" t="s">
        <v>112</v>
      </c>
      <c r="H70" s="73">
        <v>0.48</v>
      </c>
      <c r="I70" s="46">
        <v>0</v>
      </c>
      <c r="J70" s="46">
        <v>2.19</v>
      </c>
      <c r="K70" s="46">
        <v>0</v>
      </c>
      <c r="L70" s="46">
        <v>5.75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4.79</v>
      </c>
      <c r="X70">
        <v>0.48</v>
      </c>
      <c r="Y70">
        <v>100</v>
      </c>
      <c r="Z70">
        <v>0</v>
      </c>
      <c r="AA70">
        <v>0</v>
      </c>
      <c r="AB70">
        <v>2.19</v>
      </c>
      <c r="AC70">
        <v>0.96</v>
      </c>
      <c r="AD70">
        <v>0</v>
      </c>
      <c r="AE70">
        <v>0</v>
      </c>
      <c r="AF70">
        <v>0</v>
      </c>
      <c r="AG70">
        <v>0</v>
      </c>
      <c r="AH70">
        <v>75</v>
      </c>
      <c r="AI70">
        <v>0</v>
      </c>
      <c r="AJ70">
        <v>0</v>
      </c>
      <c r="AK70">
        <v>240.69</v>
      </c>
      <c r="AL70">
        <v>100</v>
      </c>
      <c r="AM70">
        <v>0</v>
      </c>
      <c r="AN70">
        <v>50</v>
      </c>
      <c r="AO70">
        <v>0</v>
      </c>
      <c r="AP70">
        <v>0</v>
      </c>
    </row>
    <row r="71" spans="7:42">
      <c r="G71" t="s">
        <v>113</v>
      </c>
      <c r="H71" s="73">
        <v>0.48</v>
      </c>
      <c r="I71" s="46">
        <v>0</v>
      </c>
      <c r="J71" s="46">
        <v>2.11</v>
      </c>
      <c r="K71" s="46">
        <v>0</v>
      </c>
      <c r="L71" s="46">
        <v>5.75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4.79</v>
      </c>
      <c r="X71">
        <v>0.48</v>
      </c>
      <c r="Y71">
        <v>100</v>
      </c>
      <c r="Z71">
        <v>0</v>
      </c>
      <c r="AA71">
        <v>0</v>
      </c>
      <c r="AB71">
        <v>2.11</v>
      </c>
      <c r="AC71">
        <v>0.96</v>
      </c>
      <c r="AD71">
        <v>0</v>
      </c>
      <c r="AE71">
        <v>0</v>
      </c>
      <c r="AF71">
        <v>0</v>
      </c>
      <c r="AG71">
        <v>0</v>
      </c>
      <c r="AH71">
        <v>75</v>
      </c>
      <c r="AI71">
        <v>0</v>
      </c>
      <c r="AJ71">
        <v>0</v>
      </c>
      <c r="AK71">
        <v>240.69</v>
      </c>
      <c r="AL71">
        <v>100</v>
      </c>
      <c r="AM71">
        <v>0</v>
      </c>
      <c r="AN71">
        <v>50</v>
      </c>
      <c r="AO71">
        <v>0</v>
      </c>
      <c r="AP71">
        <v>0</v>
      </c>
    </row>
    <row r="72" spans="7:42">
      <c r="G72" t="s">
        <v>114</v>
      </c>
      <c r="H72" s="73">
        <v>0.48</v>
      </c>
      <c r="I72" s="46">
        <v>0</v>
      </c>
      <c r="J72" s="46">
        <v>2.11</v>
      </c>
      <c r="K72" s="46">
        <v>0</v>
      </c>
      <c r="L72" s="46">
        <v>5.75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4.79</v>
      </c>
      <c r="X72">
        <v>0.48</v>
      </c>
      <c r="Y72">
        <v>100</v>
      </c>
      <c r="Z72">
        <v>0</v>
      </c>
      <c r="AA72">
        <v>0</v>
      </c>
      <c r="AB72">
        <v>2.11</v>
      </c>
      <c r="AC72">
        <v>0.96</v>
      </c>
      <c r="AD72">
        <v>0</v>
      </c>
      <c r="AE72">
        <v>0</v>
      </c>
      <c r="AF72">
        <v>0</v>
      </c>
      <c r="AG72">
        <v>0</v>
      </c>
      <c r="AH72">
        <v>75</v>
      </c>
      <c r="AI72">
        <v>0</v>
      </c>
      <c r="AJ72">
        <v>0</v>
      </c>
      <c r="AK72">
        <v>240.69</v>
      </c>
      <c r="AL72">
        <v>100</v>
      </c>
      <c r="AM72">
        <v>0</v>
      </c>
      <c r="AN72">
        <v>50</v>
      </c>
      <c r="AO72">
        <v>0</v>
      </c>
      <c r="AP72">
        <v>0</v>
      </c>
    </row>
    <row r="73" spans="7:42">
      <c r="G73" t="s">
        <v>115</v>
      </c>
      <c r="H73" s="73">
        <v>0.48</v>
      </c>
      <c r="I73" s="46">
        <v>0</v>
      </c>
      <c r="J73" s="46">
        <v>2.11</v>
      </c>
      <c r="K73" s="46">
        <v>0</v>
      </c>
      <c r="L73" s="46">
        <v>5.75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4.79</v>
      </c>
      <c r="X73">
        <v>0.48</v>
      </c>
      <c r="Y73">
        <v>100</v>
      </c>
      <c r="Z73">
        <v>0</v>
      </c>
      <c r="AA73">
        <v>0</v>
      </c>
      <c r="AB73">
        <v>2.11</v>
      </c>
      <c r="AC73">
        <v>0.96</v>
      </c>
      <c r="AD73">
        <v>0</v>
      </c>
      <c r="AE73">
        <v>0</v>
      </c>
      <c r="AF73">
        <v>0</v>
      </c>
      <c r="AG73">
        <v>0</v>
      </c>
      <c r="AH73">
        <v>75</v>
      </c>
      <c r="AI73">
        <v>0</v>
      </c>
      <c r="AJ73">
        <v>0</v>
      </c>
      <c r="AK73">
        <v>240.69</v>
      </c>
      <c r="AL73">
        <v>100</v>
      </c>
      <c r="AM73">
        <v>0</v>
      </c>
      <c r="AN73">
        <v>50</v>
      </c>
      <c r="AO73">
        <v>0</v>
      </c>
      <c r="AP73">
        <v>0</v>
      </c>
    </row>
    <row r="74" spans="7:42">
      <c r="G74" t="s">
        <v>116</v>
      </c>
      <c r="H74" s="73">
        <v>0.48</v>
      </c>
      <c r="I74" s="46">
        <v>0</v>
      </c>
      <c r="J74" s="46">
        <v>2.11</v>
      </c>
      <c r="K74" s="46">
        <v>0</v>
      </c>
      <c r="L74" s="46">
        <v>5.75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4.79</v>
      </c>
      <c r="X74">
        <v>0.48</v>
      </c>
      <c r="Y74">
        <v>100</v>
      </c>
      <c r="Z74">
        <v>0</v>
      </c>
      <c r="AA74">
        <v>0</v>
      </c>
      <c r="AB74">
        <v>2.11</v>
      </c>
      <c r="AC74">
        <v>0.96</v>
      </c>
      <c r="AD74">
        <v>0</v>
      </c>
      <c r="AE74">
        <v>0</v>
      </c>
      <c r="AF74">
        <v>0</v>
      </c>
      <c r="AG74">
        <v>0</v>
      </c>
      <c r="AH74">
        <v>75</v>
      </c>
      <c r="AI74">
        <v>0</v>
      </c>
      <c r="AJ74">
        <v>0</v>
      </c>
      <c r="AK74">
        <v>240.69</v>
      </c>
      <c r="AL74">
        <v>100</v>
      </c>
      <c r="AM74">
        <v>0</v>
      </c>
      <c r="AN74">
        <v>50</v>
      </c>
      <c r="AO74">
        <v>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2.11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4.79</v>
      </c>
      <c r="X75">
        <v>0.53</v>
      </c>
      <c r="Y75">
        <v>100</v>
      </c>
      <c r="Z75">
        <v>0</v>
      </c>
      <c r="AA75">
        <v>0</v>
      </c>
      <c r="AB75">
        <v>2.11</v>
      </c>
      <c r="AC75">
        <v>0.96</v>
      </c>
      <c r="AD75">
        <v>0</v>
      </c>
      <c r="AE75">
        <v>0</v>
      </c>
      <c r="AF75">
        <v>25</v>
      </c>
      <c r="AG75">
        <v>55</v>
      </c>
      <c r="AH75">
        <v>75</v>
      </c>
      <c r="AI75">
        <v>0</v>
      </c>
      <c r="AJ75">
        <v>0</v>
      </c>
      <c r="AK75">
        <v>132.97999999999999</v>
      </c>
      <c r="AL75">
        <v>100</v>
      </c>
      <c r="AM75">
        <v>0</v>
      </c>
      <c r="AN75">
        <v>50</v>
      </c>
      <c r="AO75">
        <v>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2.11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4.79</v>
      </c>
      <c r="X76">
        <v>0.53</v>
      </c>
      <c r="Y76">
        <v>100</v>
      </c>
      <c r="Z76">
        <v>0</v>
      </c>
      <c r="AA76">
        <v>0</v>
      </c>
      <c r="AB76">
        <v>2.11</v>
      </c>
      <c r="AC76">
        <v>0.96</v>
      </c>
      <c r="AD76">
        <v>0</v>
      </c>
      <c r="AE76">
        <v>0</v>
      </c>
      <c r="AF76">
        <v>25</v>
      </c>
      <c r="AG76">
        <v>55</v>
      </c>
      <c r="AH76">
        <v>75</v>
      </c>
      <c r="AI76">
        <v>0</v>
      </c>
      <c r="AJ76">
        <v>0</v>
      </c>
      <c r="AK76">
        <v>132.97999999999999</v>
      </c>
      <c r="AL76">
        <v>100</v>
      </c>
      <c r="AM76">
        <v>0</v>
      </c>
      <c r="AN76">
        <v>50</v>
      </c>
      <c r="AO76">
        <v>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2.11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4.79</v>
      </c>
      <c r="X77">
        <v>0.53</v>
      </c>
      <c r="Y77">
        <v>100</v>
      </c>
      <c r="Z77">
        <v>0</v>
      </c>
      <c r="AA77">
        <v>0</v>
      </c>
      <c r="AB77">
        <v>2.11</v>
      </c>
      <c r="AC77">
        <v>0.96</v>
      </c>
      <c r="AD77">
        <v>0</v>
      </c>
      <c r="AE77">
        <v>0</v>
      </c>
      <c r="AF77">
        <v>25</v>
      </c>
      <c r="AG77">
        <v>55</v>
      </c>
      <c r="AH77">
        <v>75</v>
      </c>
      <c r="AI77">
        <v>0</v>
      </c>
      <c r="AJ77">
        <v>0</v>
      </c>
      <c r="AK77">
        <v>132.97999999999999</v>
      </c>
      <c r="AL77">
        <v>100</v>
      </c>
      <c r="AM77">
        <v>0</v>
      </c>
      <c r="AN77">
        <v>50</v>
      </c>
      <c r="AO77">
        <v>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2.11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4.79</v>
      </c>
      <c r="X78">
        <v>0.53</v>
      </c>
      <c r="Y78">
        <v>100</v>
      </c>
      <c r="Z78">
        <v>0</v>
      </c>
      <c r="AA78">
        <v>0</v>
      </c>
      <c r="AB78">
        <v>2.11</v>
      </c>
      <c r="AC78">
        <v>0.96</v>
      </c>
      <c r="AD78">
        <v>0</v>
      </c>
      <c r="AE78">
        <v>0</v>
      </c>
      <c r="AF78">
        <v>25</v>
      </c>
      <c r="AG78">
        <v>55</v>
      </c>
      <c r="AH78">
        <v>75</v>
      </c>
      <c r="AI78">
        <v>0</v>
      </c>
      <c r="AJ78">
        <v>0</v>
      </c>
      <c r="AK78">
        <v>132.97999999999999</v>
      </c>
      <c r="AL78">
        <v>100</v>
      </c>
      <c r="AM78">
        <v>0</v>
      </c>
      <c r="AN78">
        <v>50</v>
      </c>
      <c r="AO78">
        <v>0</v>
      </c>
      <c r="AP78">
        <v>0</v>
      </c>
    </row>
    <row r="79" spans="7:42">
      <c r="G79" t="s">
        <v>121</v>
      </c>
      <c r="H79" s="73">
        <v>0.53</v>
      </c>
      <c r="I79" s="46">
        <v>0</v>
      </c>
      <c r="J79" s="46">
        <v>2.11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4.79</v>
      </c>
      <c r="X79">
        <v>0.53</v>
      </c>
      <c r="Y79">
        <v>100</v>
      </c>
      <c r="Z79">
        <v>0</v>
      </c>
      <c r="AA79">
        <v>0</v>
      </c>
      <c r="AB79">
        <v>2.11</v>
      </c>
      <c r="AC79">
        <v>0.96</v>
      </c>
      <c r="AD79">
        <v>0</v>
      </c>
      <c r="AE79">
        <v>0</v>
      </c>
      <c r="AF79">
        <v>25</v>
      </c>
      <c r="AG79">
        <v>55</v>
      </c>
      <c r="AH79">
        <v>75</v>
      </c>
      <c r="AI79">
        <v>0</v>
      </c>
      <c r="AJ79">
        <v>0</v>
      </c>
      <c r="AK79">
        <v>132.97999999999999</v>
      </c>
      <c r="AL79">
        <v>100</v>
      </c>
      <c r="AM79">
        <v>0</v>
      </c>
      <c r="AN79">
        <v>50</v>
      </c>
      <c r="AO79">
        <v>0</v>
      </c>
      <c r="AP79">
        <v>0</v>
      </c>
    </row>
    <row r="80" spans="7:42">
      <c r="G80" t="s">
        <v>122</v>
      </c>
      <c r="H80" s="73">
        <v>0.53</v>
      </c>
      <c r="I80" s="46">
        <v>0</v>
      </c>
      <c r="J80" s="46">
        <v>2.11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4.79</v>
      </c>
      <c r="X80">
        <v>0.53</v>
      </c>
      <c r="Y80">
        <v>100</v>
      </c>
      <c r="Z80">
        <v>0</v>
      </c>
      <c r="AA80">
        <v>0</v>
      </c>
      <c r="AB80">
        <v>2.11</v>
      </c>
      <c r="AC80">
        <v>0.96</v>
      </c>
      <c r="AD80">
        <v>0</v>
      </c>
      <c r="AE80">
        <v>0</v>
      </c>
      <c r="AF80">
        <v>25</v>
      </c>
      <c r="AG80">
        <v>55</v>
      </c>
      <c r="AH80">
        <v>75</v>
      </c>
      <c r="AI80">
        <v>0</v>
      </c>
      <c r="AJ80">
        <v>0</v>
      </c>
      <c r="AK80">
        <v>132.97999999999999</v>
      </c>
      <c r="AL80">
        <v>100</v>
      </c>
      <c r="AM80">
        <v>0</v>
      </c>
      <c r="AN80">
        <v>50</v>
      </c>
      <c r="AO80">
        <v>0</v>
      </c>
      <c r="AP80">
        <v>0</v>
      </c>
    </row>
    <row r="81" spans="7:42">
      <c r="G81" t="s">
        <v>123</v>
      </c>
      <c r="H81" s="73">
        <v>0.53</v>
      </c>
      <c r="I81" s="46">
        <v>0</v>
      </c>
      <c r="J81" s="46">
        <v>2.11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4.79</v>
      </c>
      <c r="X81">
        <v>0.53</v>
      </c>
      <c r="Y81">
        <v>100</v>
      </c>
      <c r="Z81">
        <v>0</v>
      </c>
      <c r="AA81">
        <v>0</v>
      </c>
      <c r="AB81">
        <v>2.11</v>
      </c>
      <c r="AC81">
        <v>0.96</v>
      </c>
      <c r="AD81">
        <v>0</v>
      </c>
      <c r="AE81">
        <v>0</v>
      </c>
      <c r="AF81">
        <v>25</v>
      </c>
      <c r="AG81">
        <v>55</v>
      </c>
      <c r="AH81">
        <v>75</v>
      </c>
      <c r="AI81">
        <v>0</v>
      </c>
      <c r="AJ81">
        <v>0</v>
      </c>
      <c r="AK81">
        <v>132.97999999999999</v>
      </c>
      <c r="AL81">
        <v>100</v>
      </c>
      <c r="AM81">
        <v>0</v>
      </c>
      <c r="AN81">
        <v>50</v>
      </c>
      <c r="AO81">
        <v>0</v>
      </c>
      <c r="AP81">
        <v>0</v>
      </c>
    </row>
    <row r="82" spans="7:42">
      <c r="G82" t="s">
        <v>124</v>
      </c>
      <c r="H82" s="73">
        <v>0.53</v>
      </c>
      <c r="I82" s="46">
        <v>0</v>
      </c>
      <c r="J82" s="46">
        <v>2.11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4.79</v>
      </c>
      <c r="X82">
        <v>0.53</v>
      </c>
      <c r="Y82">
        <v>100</v>
      </c>
      <c r="Z82">
        <v>0</v>
      </c>
      <c r="AA82">
        <v>0</v>
      </c>
      <c r="AB82">
        <v>2.11</v>
      </c>
      <c r="AC82">
        <v>0.96</v>
      </c>
      <c r="AD82">
        <v>0</v>
      </c>
      <c r="AE82">
        <v>0</v>
      </c>
      <c r="AF82">
        <v>25</v>
      </c>
      <c r="AG82">
        <v>55</v>
      </c>
      <c r="AH82">
        <v>75</v>
      </c>
      <c r="AI82">
        <v>0</v>
      </c>
      <c r="AJ82">
        <v>0</v>
      </c>
      <c r="AK82">
        <v>132.97999999999999</v>
      </c>
      <c r="AL82">
        <v>100</v>
      </c>
      <c r="AM82">
        <v>0</v>
      </c>
      <c r="AN82">
        <v>50</v>
      </c>
      <c r="AO82">
        <v>0</v>
      </c>
      <c r="AP82">
        <v>0</v>
      </c>
    </row>
    <row r="83" spans="7:42">
      <c r="G83" t="s">
        <v>125</v>
      </c>
      <c r="H83" s="73">
        <v>0.53</v>
      </c>
      <c r="I83" s="46">
        <v>0</v>
      </c>
      <c r="J83" s="46">
        <v>2.11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4.79</v>
      </c>
      <c r="X83">
        <v>0.53</v>
      </c>
      <c r="Y83">
        <v>0</v>
      </c>
      <c r="Z83">
        <v>0</v>
      </c>
      <c r="AA83">
        <v>0</v>
      </c>
      <c r="AB83">
        <v>2.11</v>
      </c>
      <c r="AC83">
        <v>0.96</v>
      </c>
      <c r="AD83">
        <v>0</v>
      </c>
      <c r="AE83">
        <v>0</v>
      </c>
      <c r="AF83">
        <v>25</v>
      </c>
      <c r="AG83">
        <v>55</v>
      </c>
      <c r="AH83">
        <v>75</v>
      </c>
      <c r="AI83">
        <v>0</v>
      </c>
      <c r="AJ83">
        <v>0</v>
      </c>
      <c r="AK83">
        <v>132.97999999999999</v>
      </c>
      <c r="AL83">
        <v>100</v>
      </c>
      <c r="AM83">
        <v>0</v>
      </c>
      <c r="AN83">
        <v>50</v>
      </c>
      <c r="AO83">
        <v>0</v>
      </c>
      <c r="AP83">
        <v>0</v>
      </c>
    </row>
    <row r="84" spans="7:42">
      <c r="G84" t="s">
        <v>126</v>
      </c>
      <c r="H84" s="73">
        <v>0.53</v>
      </c>
      <c r="I84" s="46">
        <v>0</v>
      </c>
      <c r="J84" s="46">
        <v>2.11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4.79</v>
      </c>
      <c r="X84">
        <v>0.53</v>
      </c>
      <c r="Y84">
        <v>0</v>
      </c>
      <c r="Z84">
        <v>0</v>
      </c>
      <c r="AA84">
        <v>0</v>
      </c>
      <c r="AB84">
        <v>2.11</v>
      </c>
      <c r="AC84">
        <v>0.96</v>
      </c>
      <c r="AD84">
        <v>0</v>
      </c>
      <c r="AE84">
        <v>0</v>
      </c>
      <c r="AF84">
        <v>25</v>
      </c>
      <c r="AG84">
        <v>55</v>
      </c>
      <c r="AH84">
        <v>75</v>
      </c>
      <c r="AI84">
        <v>0</v>
      </c>
      <c r="AJ84">
        <v>0</v>
      </c>
      <c r="AK84">
        <v>132.97999999999999</v>
      </c>
      <c r="AL84">
        <v>100</v>
      </c>
      <c r="AM84">
        <v>0</v>
      </c>
      <c r="AN84">
        <v>50</v>
      </c>
      <c r="AO84">
        <v>0</v>
      </c>
      <c r="AP84">
        <v>0</v>
      </c>
    </row>
    <row r="85" spans="7:42">
      <c r="G85" t="s">
        <v>127</v>
      </c>
      <c r="H85" s="73">
        <v>0.53</v>
      </c>
      <c r="I85" s="46">
        <v>0</v>
      </c>
      <c r="J85" s="46">
        <v>2.11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4.79</v>
      </c>
      <c r="X85">
        <v>0.53</v>
      </c>
      <c r="Y85">
        <v>0</v>
      </c>
      <c r="Z85">
        <v>0</v>
      </c>
      <c r="AA85">
        <v>0</v>
      </c>
      <c r="AB85">
        <v>2.11</v>
      </c>
      <c r="AC85">
        <v>0.96</v>
      </c>
      <c r="AD85">
        <v>0</v>
      </c>
      <c r="AE85">
        <v>0</v>
      </c>
      <c r="AF85">
        <v>25</v>
      </c>
      <c r="AG85">
        <v>55</v>
      </c>
      <c r="AH85">
        <v>75</v>
      </c>
      <c r="AI85">
        <v>0</v>
      </c>
      <c r="AJ85">
        <v>0</v>
      </c>
      <c r="AK85">
        <v>132.97999999999999</v>
      </c>
      <c r="AL85">
        <v>100</v>
      </c>
      <c r="AM85">
        <v>0</v>
      </c>
      <c r="AN85">
        <v>50</v>
      </c>
      <c r="AO85">
        <v>0</v>
      </c>
      <c r="AP85">
        <v>0</v>
      </c>
    </row>
    <row r="86" spans="7:42">
      <c r="G86" t="s">
        <v>128</v>
      </c>
      <c r="H86" s="73">
        <v>0.53</v>
      </c>
      <c r="I86" s="46">
        <v>0</v>
      </c>
      <c r="J86" s="46">
        <v>2.11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4.79</v>
      </c>
      <c r="X86">
        <v>0.53</v>
      </c>
      <c r="Y86">
        <v>0</v>
      </c>
      <c r="Z86">
        <v>0</v>
      </c>
      <c r="AA86">
        <v>0</v>
      </c>
      <c r="AB86">
        <v>2.11</v>
      </c>
      <c r="AC86">
        <v>0.96</v>
      </c>
      <c r="AD86">
        <v>0</v>
      </c>
      <c r="AE86">
        <v>0</v>
      </c>
      <c r="AF86">
        <v>25</v>
      </c>
      <c r="AG86">
        <v>55</v>
      </c>
      <c r="AH86">
        <v>75</v>
      </c>
      <c r="AI86">
        <v>0</v>
      </c>
      <c r="AJ86">
        <v>0</v>
      </c>
      <c r="AK86">
        <v>132.97999999999999</v>
      </c>
      <c r="AL86">
        <v>100</v>
      </c>
      <c r="AM86">
        <v>0</v>
      </c>
      <c r="AN86">
        <v>50</v>
      </c>
      <c r="AO86">
        <v>0</v>
      </c>
      <c r="AP86">
        <v>0</v>
      </c>
    </row>
    <row r="87" spans="7:42">
      <c r="G87" t="s">
        <v>129</v>
      </c>
      <c r="H87" s="73">
        <v>0.53</v>
      </c>
      <c r="I87" s="46">
        <v>0</v>
      </c>
      <c r="J87" s="46">
        <v>2.19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4.79</v>
      </c>
      <c r="X87">
        <v>0.53</v>
      </c>
      <c r="Y87">
        <v>0</v>
      </c>
      <c r="Z87">
        <v>0</v>
      </c>
      <c r="AA87">
        <v>0</v>
      </c>
      <c r="AB87">
        <v>2.19</v>
      </c>
      <c r="AC87">
        <v>0.96</v>
      </c>
      <c r="AD87">
        <v>0</v>
      </c>
      <c r="AE87">
        <v>0</v>
      </c>
      <c r="AF87">
        <v>25</v>
      </c>
      <c r="AG87">
        <v>55</v>
      </c>
      <c r="AH87">
        <v>75</v>
      </c>
      <c r="AI87">
        <v>0</v>
      </c>
      <c r="AJ87">
        <v>0</v>
      </c>
      <c r="AK87">
        <v>132.97999999999999</v>
      </c>
      <c r="AL87">
        <v>100</v>
      </c>
      <c r="AM87">
        <v>0</v>
      </c>
      <c r="AN87">
        <v>50</v>
      </c>
      <c r="AO87">
        <v>0</v>
      </c>
      <c r="AP87">
        <v>0</v>
      </c>
    </row>
    <row r="88" spans="7:42">
      <c r="G88" t="s">
        <v>130</v>
      </c>
      <c r="H88" s="73">
        <v>0.53</v>
      </c>
      <c r="I88" s="46">
        <v>0</v>
      </c>
      <c r="J88" s="46">
        <v>2.19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4.79</v>
      </c>
      <c r="X88">
        <v>0.53</v>
      </c>
      <c r="Y88">
        <v>0</v>
      </c>
      <c r="Z88">
        <v>0</v>
      </c>
      <c r="AA88">
        <v>0</v>
      </c>
      <c r="AB88">
        <v>2.19</v>
      </c>
      <c r="AC88">
        <v>0.96</v>
      </c>
      <c r="AD88">
        <v>0</v>
      </c>
      <c r="AE88">
        <v>0</v>
      </c>
      <c r="AF88">
        <v>25</v>
      </c>
      <c r="AG88">
        <v>55</v>
      </c>
      <c r="AH88">
        <v>75</v>
      </c>
      <c r="AI88">
        <v>0</v>
      </c>
      <c r="AJ88">
        <v>0</v>
      </c>
      <c r="AK88">
        <v>132.97999999999999</v>
      </c>
      <c r="AL88">
        <v>100</v>
      </c>
      <c r="AM88">
        <v>0</v>
      </c>
      <c r="AN88">
        <v>50</v>
      </c>
      <c r="AO88">
        <v>0</v>
      </c>
      <c r="AP88">
        <v>0</v>
      </c>
    </row>
    <row r="89" spans="7:42">
      <c r="G89" t="s">
        <v>131</v>
      </c>
      <c r="H89" s="73">
        <v>0.53</v>
      </c>
      <c r="I89" s="46">
        <v>0</v>
      </c>
      <c r="J89" s="46">
        <v>2.19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4.79</v>
      </c>
      <c r="X89">
        <v>0.53</v>
      </c>
      <c r="Y89">
        <v>0</v>
      </c>
      <c r="Z89">
        <v>0</v>
      </c>
      <c r="AA89">
        <v>0</v>
      </c>
      <c r="AB89">
        <v>2.19</v>
      </c>
      <c r="AC89">
        <v>0.96</v>
      </c>
      <c r="AD89">
        <v>0</v>
      </c>
      <c r="AE89">
        <v>0</v>
      </c>
      <c r="AF89">
        <v>25</v>
      </c>
      <c r="AG89">
        <v>55</v>
      </c>
      <c r="AH89">
        <v>75</v>
      </c>
      <c r="AI89">
        <v>0</v>
      </c>
      <c r="AJ89">
        <v>0</v>
      </c>
      <c r="AK89">
        <v>132.97999999999999</v>
      </c>
      <c r="AL89">
        <v>100</v>
      </c>
      <c r="AM89">
        <v>0</v>
      </c>
      <c r="AN89">
        <v>50</v>
      </c>
      <c r="AO89">
        <v>0</v>
      </c>
      <c r="AP89">
        <v>0</v>
      </c>
    </row>
    <row r="90" spans="7:42">
      <c r="G90" t="s">
        <v>132</v>
      </c>
      <c r="H90" s="73">
        <v>0.53</v>
      </c>
      <c r="I90" s="46">
        <v>0</v>
      </c>
      <c r="J90" s="46">
        <v>2.19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4.79</v>
      </c>
      <c r="X90">
        <v>0.53</v>
      </c>
      <c r="Y90">
        <v>0</v>
      </c>
      <c r="Z90">
        <v>0</v>
      </c>
      <c r="AA90">
        <v>0</v>
      </c>
      <c r="AB90">
        <v>2.19</v>
      </c>
      <c r="AC90">
        <v>0.96</v>
      </c>
      <c r="AD90">
        <v>0</v>
      </c>
      <c r="AE90">
        <v>0</v>
      </c>
      <c r="AF90">
        <v>25</v>
      </c>
      <c r="AG90">
        <v>55</v>
      </c>
      <c r="AH90">
        <v>75</v>
      </c>
      <c r="AI90">
        <v>0</v>
      </c>
      <c r="AJ90">
        <v>0</v>
      </c>
      <c r="AK90">
        <v>132.97999999999999</v>
      </c>
      <c r="AL90">
        <v>100</v>
      </c>
      <c r="AM90">
        <v>0</v>
      </c>
      <c r="AN90">
        <v>50</v>
      </c>
      <c r="AO90">
        <v>0</v>
      </c>
      <c r="AP90">
        <v>0</v>
      </c>
    </row>
    <row r="91" spans="7:42">
      <c r="G91" t="s">
        <v>133</v>
      </c>
      <c r="H91" s="73">
        <v>0.48</v>
      </c>
      <c r="I91" s="46">
        <v>0</v>
      </c>
      <c r="J91" s="46">
        <v>2.11</v>
      </c>
      <c r="K91" s="46">
        <v>0</v>
      </c>
      <c r="L91" s="46">
        <v>5.75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4.79</v>
      </c>
      <c r="X91">
        <v>0.48</v>
      </c>
      <c r="Y91">
        <v>0</v>
      </c>
      <c r="Z91">
        <v>0</v>
      </c>
      <c r="AA91">
        <v>25.49</v>
      </c>
      <c r="AB91">
        <v>2.11</v>
      </c>
      <c r="AC91">
        <v>0.96</v>
      </c>
      <c r="AD91">
        <v>0</v>
      </c>
      <c r="AE91">
        <v>0</v>
      </c>
      <c r="AF91">
        <v>0</v>
      </c>
      <c r="AG91">
        <v>55</v>
      </c>
      <c r="AH91">
        <v>75</v>
      </c>
      <c r="AI91">
        <v>0</v>
      </c>
      <c r="AJ91">
        <v>0</v>
      </c>
      <c r="AK91">
        <v>132.97999999999999</v>
      </c>
      <c r="AL91">
        <v>100</v>
      </c>
      <c r="AM91">
        <v>59.55</v>
      </c>
      <c r="AN91">
        <v>50</v>
      </c>
      <c r="AO91">
        <v>0</v>
      </c>
      <c r="AP91">
        <v>0</v>
      </c>
    </row>
    <row r="92" spans="7:42">
      <c r="G92" t="s">
        <v>134</v>
      </c>
      <c r="H92" s="73">
        <v>0.48</v>
      </c>
      <c r="I92" s="46">
        <v>0</v>
      </c>
      <c r="J92" s="46">
        <v>2.11</v>
      </c>
      <c r="K92" s="46">
        <v>0</v>
      </c>
      <c r="L92" s="46">
        <v>5.75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4.79</v>
      </c>
      <c r="X92">
        <v>0.48</v>
      </c>
      <c r="Y92">
        <v>0</v>
      </c>
      <c r="Z92">
        <v>0</v>
      </c>
      <c r="AA92">
        <v>25.49</v>
      </c>
      <c r="AB92">
        <v>2.11</v>
      </c>
      <c r="AC92">
        <v>0.96</v>
      </c>
      <c r="AD92">
        <v>0</v>
      </c>
      <c r="AE92">
        <v>0</v>
      </c>
      <c r="AF92">
        <v>0</v>
      </c>
      <c r="AG92">
        <v>55</v>
      </c>
      <c r="AH92">
        <v>75</v>
      </c>
      <c r="AI92">
        <v>0</v>
      </c>
      <c r="AJ92">
        <v>0</v>
      </c>
      <c r="AK92">
        <v>132.97999999999999</v>
      </c>
      <c r="AL92">
        <v>100</v>
      </c>
      <c r="AM92">
        <v>59.55</v>
      </c>
      <c r="AN92">
        <v>50</v>
      </c>
      <c r="AO92">
        <v>0</v>
      </c>
      <c r="AP92">
        <v>0</v>
      </c>
    </row>
    <row r="93" spans="7:42">
      <c r="G93" t="s">
        <v>135</v>
      </c>
      <c r="H93" s="73">
        <v>0.48</v>
      </c>
      <c r="I93" s="46">
        <v>0</v>
      </c>
      <c r="J93" s="46">
        <v>2.11</v>
      </c>
      <c r="K93" s="46">
        <v>0</v>
      </c>
      <c r="L93" s="46">
        <v>5.75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4.79</v>
      </c>
      <c r="X93">
        <v>0.48</v>
      </c>
      <c r="Y93">
        <v>0</v>
      </c>
      <c r="Z93">
        <v>0</v>
      </c>
      <c r="AA93">
        <v>25.49</v>
      </c>
      <c r="AB93">
        <v>2.11</v>
      </c>
      <c r="AC93">
        <v>0.96</v>
      </c>
      <c r="AD93">
        <v>0</v>
      </c>
      <c r="AE93">
        <v>0</v>
      </c>
      <c r="AF93">
        <v>0</v>
      </c>
      <c r="AG93">
        <v>55</v>
      </c>
      <c r="AH93">
        <v>75</v>
      </c>
      <c r="AI93">
        <v>0</v>
      </c>
      <c r="AJ93">
        <v>0</v>
      </c>
      <c r="AK93">
        <v>132.97999999999999</v>
      </c>
      <c r="AL93">
        <v>100</v>
      </c>
      <c r="AM93">
        <v>59.55</v>
      </c>
      <c r="AN93">
        <v>50</v>
      </c>
      <c r="AO93">
        <v>0</v>
      </c>
      <c r="AP93">
        <v>0</v>
      </c>
    </row>
    <row r="94" spans="7:42">
      <c r="G94" t="s">
        <v>136</v>
      </c>
      <c r="H94" s="73">
        <v>0.48</v>
      </c>
      <c r="I94" s="46">
        <v>0</v>
      </c>
      <c r="J94" s="46">
        <v>2.11</v>
      </c>
      <c r="K94" s="46">
        <v>0</v>
      </c>
      <c r="L94" s="46">
        <v>5.75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4.79</v>
      </c>
      <c r="X94">
        <v>0.48</v>
      </c>
      <c r="Y94">
        <v>0</v>
      </c>
      <c r="Z94">
        <v>0</v>
      </c>
      <c r="AA94">
        <v>25.49</v>
      </c>
      <c r="AB94">
        <v>2.11</v>
      </c>
      <c r="AC94">
        <v>0.96</v>
      </c>
      <c r="AD94">
        <v>0</v>
      </c>
      <c r="AE94">
        <v>0</v>
      </c>
      <c r="AF94">
        <v>0</v>
      </c>
      <c r="AG94">
        <v>55</v>
      </c>
      <c r="AH94">
        <v>75</v>
      </c>
      <c r="AI94">
        <v>0</v>
      </c>
      <c r="AJ94">
        <v>0</v>
      </c>
      <c r="AK94">
        <v>132.97999999999999</v>
      </c>
      <c r="AL94">
        <v>100</v>
      </c>
      <c r="AM94">
        <v>59.55</v>
      </c>
      <c r="AN94">
        <v>50</v>
      </c>
      <c r="AO94">
        <v>0</v>
      </c>
      <c r="AP94">
        <v>0</v>
      </c>
    </row>
    <row r="95" spans="7:42">
      <c r="G95" t="s">
        <v>137</v>
      </c>
      <c r="H95" s="73">
        <v>0.43</v>
      </c>
      <c r="I95" s="46">
        <v>0</v>
      </c>
      <c r="J95" s="46">
        <v>2.11</v>
      </c>
      <c r="K95" s="46">
        <v>0</v>
      </c>
      <c r="L95" s="46">
        <v>5.75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4.79</v>
      </c>
      <c r="X95">
        <v>0.43</v>
      </c>
      <c r="Y95">
        <v>0</v>
      </c>
      <c r="Z95">
        <v>0</v>
      </c>
      <c r="AA95">
        <v>25.49</v>
      </c>
      <c r="AB95">
        <v>2.11</v>
      </c>
      <c r="AC95">
        <v>0.96</v>
      </c>
      <c r="AD95">
        <v>0</v>
      </c>
      <c r="AE95">
        <v>0</v>
      </c>
      <c r="AF95">
        <v>0</v>
      </c>
      <c r="AG95">
        <v>0</v>
      </c>
      <c r="AH95">
        <v>75</v>
      </c>
      <c r="AI95">
        <v>0</v>
      </c>
      <c r="AJ95">
        <v>0</v>
      </c>
      <c r="AK95">
        <v>132.97999999999999</v>
      </c>
      <c r="AL95">
        <v>100</v>
      </c>
      <c r="AM95">
        <v>59.55</v>
      </c>
      <c r="AN95">
        <v>50</v>
      </c>
      <c r="AO95">
        <v>0</v>
      </c>
      <c r="AP95">
        <v>0</v>
      </c>
    </row>
    <row r="96" spans="7:42">
      <c r="G96" t="s">
        <v>138</v>
      </c>
      <c r="H96" s="73">
        <v>0.43</v>
      </c>
      <c r="I96" s="46">
        <v>0</v>
      </c>
      <c r="J96" s="46">
        <v>2.11</v>
      </c>
      <c r="K96" s="46">
        <v>0</v>
      </c>
      <c r="L96" s="46">
        <v>5.75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4.79</v>
      </c>
      <c r="X96">
        <v>0.43</v>
      </c>
      <c r="Y96">
        <v>0</v>
      </c>
      <c r="Z96">
        <v>0</v>
      </c>
      <c r="AA96">
        <v>25.49</v>
      </c>
      <c r="AB96">
        <v>2.11</v>
      </c>
      <c r="AC96">
        <v>0.96</v>
      </c>
      <c r="AD96">
        <v>0</v>
      </c>
      <c r="AE96">
        <v>0</v>
      </c>
      <c r="AF96">
        <v>0</v>
      </c>
      <c r="AG96">
        <v>0</v>
      </c>
      <c r="AH96">
        <v>75</v>
      </c>
      <c r="AI96">
        <v>0</v>
      </c>
      <c r="AJ96">
        <v>0</v>
      </c>
      <c r="AK96">
        <v>132.97999999999999</v>
      </c>
      <c r="AL96">
        <v>100</v>
      </c>
      <c r="AM96">
        <v>59.55</v>
      </c>
      <c r="AN96">
        <v>50</v>
      </c>
      <c r="AO96">
        <v>0</v>
      </c>
      <c r="AP96">
        <v>0</v>
      </c>
    </row>
    <row r="97" spans="1:133">
      <c r="G97" t="s">
        <v>139</v>
      </c>
      <c r="H97" s="73">
        <v>0.43</v>
      </c>
      <c r="I97" s="46">
        <v>0</v>
      </c>
      <c r="J97" s="46">
        <v>2.11</v>
      </c>
      <c r="K97" s="46">
        <v>0</v>
      </c>
      <c r="L97" s="46">
        <v>5.75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4.79</v>
      </c>
      <c r="X97">
        <v>0.43</v>
      </c>
      <c r="Y97">
        <v>0</v>
      </c>
      <c r="Z97">
        <v>0</v>
      </c>
      <c r="AA97">
        <v>25.49</v>
      </c>
      <c r="AB97">
        <v>2.11</v>
      </c>
      <c r="AC97">
        <v>0.96</v>
      </c>
      <c r="AD97">
        <v>0</v>
      </c>
      <c r="AE97">
        <v>0</v>
      </c>
      <c r="AF97">
        <v>0</v>
      </c>
      <c r="AG97">
        <v>0</v>
      </c>
      <c r="AH97">
        <v>75</v>
      </c>
      <c r="AI97">
        <v>0</v>
      </c>
      <c r="AJ97">
        <v>0</v>
      </c>
      <c r="AK97">
        <v>132.97999999999999</v>
      </c>
      <c r="AL97">
        <v>100</v>
      </c>
      <c r="AM97">
        <v>59.55</v>
      </c>
      <c r="AN97">
        <v>50</v>
      </c>
      <c r="AO97">
        <v>0</v>
      </c>
      <c r="AP97">
        <v>0</v>
      </c>
    </row>
    <row r="98" spans="1:133">
      <c r="G98" t="s">
        <v>140</v>
      </c>
      <c r="H98" s="73">
        <v>0.43</v>
      </c>
      <c r="I98" s="46">
        <v>0</v>
      </c>
      <c r="J98" s="46">
        <v>2.11</v>
      </c>
      <c r="K98" s="46">
        <v>0</v>
      </c>
      <c r="L98" s="46">
        <v>5.75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4.79</v>
      </c>
      <c r="X98">
        <v>0.43</v>
      </c>
      <c r="Y98">
        <v>0</v>
      </c>
      <c r="Z98">
        <v>0</v>
      </c>
      <c r="AA98">
        <v>25.49</v>
      </c>
      <c r="AB98">
        <v>2.11</v>
      </c>
      <c r="AC98">
        <v>0.96</v>
      </c>
      <c r="AD98">
        <v>0</v>
      </c>
      <c r="AE98">
        <v>0</v>
      </c>
      <c r="AF98">
        <v>0</v>
      </c>
      <c r="AG98">
        <v>0</v>
      </c>
      <c r="AH98">
        <v>75</v>
      </c>
      <c r="AI98">
        <v>0</v>
      </c>
      <c r="AJ98">
        <v>0</v>
      </c>
      <c r="AK98">
        <v>132.97999999999999</v>
      </c>
      <c r="AL98">
        <v>100</v>
      </c>
      <c r="AM98">
        <v>59.55</v>
      </c>
      <c r="AN98">
        <v>50</v>
      </c>
      <c r="AO98">
        <v>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5.1040000000000078E-2</v>
      </c>
      <c r="K99" s="69">
        <f t="shared" si="1"/>
        <v>0.36282500000000001</v>
      </c>
      <c r="L99" s="69">
        <f t="shared" si="1"/>
        <v>0.13800000000000001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0.11496000000000017</v>
      </c>
      <c r="X99">
        <f t="shared" si="1"/>
        <v>1.3159999999999991E-2</v>
      </c>
      <c r="Y99">
        <f t="shared" si="1"/>
        <v>1.25</v>
      </c>
      <c r="Z99">
        <f t="shared" si="1"/>
        <v>5.2909999999999971E-2</v>
      </c>
      <c r="AA99">
        <f t="shared" si="1"/>
        <v>0.20392000000000005</v>
      </c>
      <c r="AB99">
        <f t="shared" si="1"/>
        <v>5.1040000000000078E-2</v>
      </c>
      <c r="AC99">
        <f t="shared" si="1"/>
        <v>2.3039999999999967E-2</v>
      </c>
      <c r="AD99">
        <f t="shared" si="1"/>
        <v>7.4685000000000015E-2</v>
      </c>
      <c r="AE99">
        <f t="shared" si="1"/>
        <v>0.125</v>
      </c>
      <c r="AF99">
        <f t="shared" si="1"/>
        <v>0.1</v>
      </c>
      <c r="AG99">
        <f t="shared" si="1"/>
        <v>0.27500000000000002</v>
      </c>
      <c r="AH99">
        <f t="shared" si="1"/>
        <v>1.8</v>
      </c>
      <c r="AI99">
        <f t="shared" si="1"/>
        <v>0.12642500000000004</v>
      </c>
      <c r="AJ99">
        <f t="shared" si="1"/>
        <v>0.10880500000000005</v>
      </c>
      <c r="AK99">
        <f t="shared" si="1"/>
        <v>4.4840399999999994</v>
      </c>
      <c r="AL99">
        <f t="shared" si="1"/>
        <v>2.4</v>
      </c>
      <c r="AM99">
        <f t="shared" si="1"/>
        <v>0.47639999999999977</v>
      </c>
      <c r="AN99">
        <f t="shared" si="1"/>
        <v>1.2</v>
      </c>
      <c r="AO99">
        <f t="shared" si="1"/>
        <v>7.4999999999999997E-2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549</v>
      </c>
      <c r="AH100" t="s">
        <v>551</v>
      </c>
      <c r="AI100" t="s">
        <v>553</v>
      </c>
      <c r="AJ100" t="s">
        <v>554</v>
      </c>
      <c r="AK100" t="s">
        <v>555</v>
      </c>
      <c r="AL100" t="s">
        <v>557</v>
      </c>
      <c r="AM100" t="s">
        <v>558</v>
      </c>
      <c r="AN100" t="s">
        <v>560</v>
      </c>
      <c r="AO100" t="s">
        <v>561</v>
      </c>
      <c r="AP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I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52.67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-0.4</v>
      </c>
      <c r="S3" s="72">
        <v>0</v>
      </c>
      <c r="T3" t="s">
        <v>564</v>
      </c>
      <c r="U3" s="73">
        <v>-1.4</v>
      </c>
      <c r="V3" s="74">
        <v>52.67</v>
      </c>
      <c r="W3">
        <v>0</v>
      </c>
      <c r="X3">
        <v>0</v>
      </c>
      <c r="Y3">
        <v>-1</v>
      </c>
      <c r="Z3">
        <v>-0.4</v>
      </c>
      <c r="AA3">
        <v>0</v>
      </c>
      <c r="AB3">
        <v>0</v>
      </c>
      <c r="AC3">
        <v>52.67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-10</v>
      </c>
      <c r="Q4" s="46">
        <v>0</v>
      </c>
      <c r="R4" s="46">
        <v>-0.6</v>
      </c>
      <c r="S4" s="74">
        <v>0</v>
      </c>
      <c r="T4" t="s">
        <v>564</v>
      </c>
      <c r="U4" s="73">
        <v>-11.6</v>
      </c>
      <c r="V4" s="74">
        <v>0</v>
      </c>
      <c r="W4">
        <v>0</v>
      </c>
      <c r="X4">
        <v>0</v>
      </c>
      <c r="Y4">
        <v>-1</v>
      </c>
      <c r="Z4">
        <v>-0.6</v>
      </c>
      <c r="AA4">
        <v>0</v>
      </c>
      <c r="AB4">
        <v>0</v>
      </c>
      <c r="AC4">
        <v>-10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-24</v>
      </c>
      <c r="O5" s="46">
        <v>0</v>
      </c>
      <c r="P5" s="46">
        <v>-10</v>
      </c>
      <c r="Q5" s="46">
        <v>0</v>
      </c>
      <c r="R5" s="46">
        <v>-0.8</v>
      </c>
      <c r="S5" s="74">
        <v>0</v>
      </c>
      <c r="U5" s="73">
        <v>-35.799999999999997</v>
      </c>
      <c r="V5" s="74">
        <v>0</v>
      </c>
      <c r="W5">
        <v>-24</v>
      </c>
      <c r="X5">
        <v>0</v>
      </c>
      <c r="Y5">
        <v>-1</v>
      </c>
      <c r="Z5">
        <v>-0.8</v>
      </c>
      <c r="AA5">
        <v>0</v>
      </c>
      <c r="AB5">
        <v>0</v>
      </c>
      <c r="AC5">
        <v>-10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-26</v>
      </c>
      <c r="O6" s="46">
        <v>0</v>
      </c>
      <c r="P6" s="46">
        <v>-10</v>
      </c>
      <c r="Q6" s="46">
        <v>0</v>
      </c>
      <c r="R6" s="46">
        <v>-0.8</v>
      </c>
      <c r="S6" s="74">
        <v>0</v>
      </c>
      <c r="U6" s="73">
        <v>-37.799999999999997</v>
      </c>
      <c r="V6" s="74">
        <v>0</v>
      </c>
      <c r="W6">
        <v>-26</v>
      </c>
      <c r="X6">
        <v>0</v>
      </c>
      <c r="Y6">
        <v>-1</v>
      </c>
      <c r="Z6">
        <v>-0.8</v>
      </c>
      <c r="AA6">
        <v>0</v>
      </c>
      <c r="AB6">
        <v>0</v>
      </c>
      <c r="AC6">
        <v>-10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-25</v>
      </c>
      <c r="O7" s="46">
        <v>-5</v>
      </c>
      <c r="P7" s="46">
        <v>-10</v>
      </c>
      <c r="Q7" s="46">
        <v>0</v>
      </c>
      <c r="R7" s="46">
        <v>-1</v>
      </c>
      <c r="S7" s="74">
        <v>0</v>
      </c>
      <c r="U7" s="73">
        <v>-42</v>
      </c>
      <c r="V7" s="74">
        <v>0</v>
      </c>
      <c r="W7">
        <v>-25</v>
      </c>
      <c r="X7">
        <v>-5</v>
      </c>
      <c r="Y7">
        <v>-1</v>
      </c>
      <c r="Z7">
        <v>-1</v>
      </c>
      <c r="AA7">
        <v>0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-51</v>
      </c>
      <c r="O8" s="46">
        <v>-19</v>
      </c>
      <c r="P8" s="46">
        <v>-10</v>
      </c>
      <c r="Q8" s="46">
        <v>0</v>
      </c>
      <c r="R8" s="46">
        <v>-1.1000000000000001</v>
      </c>
      <c r="S8" s="74">
        <v>0</v>
      </c>
      <c r="U8" s="73">
        <v>-82.1</v>
      </c>
      <c r="V8" s="74">
        <v>0</v>
      </c>
      <c r="W8">
        <v>-51</v>
      </c>
      <c r="X8">
        <v>-19</v>
      </c>
      <c r="Y8">
        <v>-1</v>
      </c>
      <c r="Z8">
        <v>-1.1000000000000001</v>
      </c>
      <c r="AA8">
        <v>0</v>
      </c>
      <c r="AB8">
        <v>0</v>
      </c>
      <c r="AC8">
        <v>-10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-76</v>
      </c>
      <c r="O9" s="46">
        <v>-21</v>
      </c>
      <c r="P9" s="46">
        <v>-15</v>
      </c>
      <c r="Q9" s="46">
        <v>0</v>
      </c>
      <c r="R9" s="46">
        <v>-1.2</v>
      </c>
      <c r="S9" s="74">
        <v>0</v>
      </c>
      <c r="U9" s="73">
        <v>-114.2</v>
      </c>
      <c r="V9" s="74">
        <v>0</v>
      </c>
      <c r="W9">
        <v>-76</v>
      </c>
      <c r="X9">
        <v>-21</v>
      </c>
      <c r="Y9">
        <v>-1</v>
      </c>
      <c r="Z9">
        <v>-1.2</v>
      </c>
      <c r="AA9">
        <v>0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-56</v>
      </c>
      <c r="O10" s="46">
        <v>-38</v>
      </c>
      <c r="P10" s="46">
        <v>-15</v>
      </c>
      <c r="Q10" s="46">
        <v>0</v>
      </c>
      <c r="R10" s="46">
        <v>-1.2</v>
      </c>
      <c r="S10" s="74">
        <v>0</v>
      </c>
      <c r="U10" s="73">
        <v>-111.2</v>
      </c>
      <c r="V10" s="74">
        <v>0</v>
      </c>
      <c r="W10">
        <v>-56</v>
      </c>
      <c r="X10">
        <v>-38</v>
      </c>
      <c r="Y10">
        <v>-1</v>
      </c>
      <c r="Z10">
        <v>-1.2</v>
      </c>
      <c r="AA10">
        <v>0</v>
      </c>
      <c r="AB10">
        <v>0</v>
      </c>
      <c r="AC10">
        <v>-15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-22</v>
      </c>
      <c r="O11" s="46">
        <v>-43</v>
      </c>
      <c r="P11" s="46">
        <v>-20</v>
      </c>
      <c r="Q11" s="46">
        <v>0</v>
      </c>
      <c r="R11" s="46">
        <v>-1.2</v>
      </c>
      <c r="S11" s="74">
        <v>0</v>
      </c>
      <c r="U11" s="73">
        <v>-87.2</v>
      </c>
      <c r="V11" s="74">
        <v>0</v>
      </c>
      <c r="W11">
        <v>-22</v>
      </c>
      <c r="X11">
        <v>-43</v>
      </c>
      <c r="Y11">
        <v>-1</v>
      </c>
      <c r="Z11">
        <v>-1.2</v>
      </c>
      <c r="AA11">
        <v>0</v>
      </c>
      <c r="AB11">
        <v>0</v>
      </c>
      <c r="AC11">
        <v>-20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-30</v>
      </c>
      <c r="P12" s="46">
        <v>-20</v>
      </c>
      <c r="Q12" s="46">
        <v>0</v>
      </c>
      <c r="R12" s="46">
        <v>-1.2</v>
      </c>
      <c r="S12" s="74">
        <v>0</v>
      </c>
      <c r="U12" s="73">
        <v>-52.2</v>
      </c>
      <c r="V12" s="74">
        <v>0</v>
      </c>
      <c r="W12">
        <v>0</v>
      </c>
      <c r="X12">
        <v>-30</v>
      </c>
      <c r="Y12">
        <v>-1</v>
      </c>
      <c r="Z12">
        <v>-1.2</v>
      </c>
      <c r="AA12">
        <v>0</v>
      </c>
      <c r="AB12">
        <v>0</v>
      </c>
      <c r="AC12">
        <v>-20</v>
      </c>
    </row>
    <row r="13" spans="1:29">
      <c r="G13" t="s">
        <v>55</v>
      </c>
      <c r="H13" s="73">
        <v>4.79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-37</v>
      </c>
      <c r="P13" s="46">
        <v>-35</v>
      </c>
      <c r="Q13" s="46">
        <v>0</v>
      </c>
      <c r="R13" s="46">
        <v>-1.2</v>
      </c>
      <c r="S13" s="74">
        <v>0</v>
      </c>
      <c r="U13" s="73">
        <v>-74.2</v>
      </c>
      <c r="V13" s="74">
        <v>4.79</v>
      </c>
      <c r="W13">
        <v>4.79</v>
      </c>
      <c r="X13">
        <v>-37</v>
      </c>
      <c r="Y13">
        <v>-1</v>
      </c>
      <c r="Z13">
        <v>-1.2</v>
      </c>
      <c r="AA13">
        <v>0</v>
      </c>
      <c r="AB13">
        <v>0</v>
      </c>
      <c r="AC13">
        <v>-35</v>
      </c>
    </row>
    <row r="14" spans="1:29">
      <c r="G14" t="s">
        <v>56</v>
      </c>
      <c r="H14" s="73">
        <v>15.32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-23</v>
      </c>
      <c r="P14" s="46">
        <v>-30</v>
      </c>
      <c r="Q14" s="46">
        <v>0</v>
      </c>
      <c r="R14" s="46">
        <v>-1.3</v>
      </c>
      <c r="S14" s="74">
        <v>0</v>
      </c>
      <c r="U14" s="73">
        <v>-55.3</v>
      </c>
      <c r="V14" s="74">
        <v>15.32</v>
      </c>
      <c r="W14">
        <v>15.32</v>
      </c>
      <c r="X14">
        <v>-23</v>
      </c>
      <c r="Y14">
        <v>-1</v>
      </c>
      <c r="Z14">
        <v>-1.3</v>
      </c>
      <c r="AA14">
        <v>0</v>
      </c>
      <c r="AB14">
        <v>0</v>
      </c>
      <c r="AC14">
        <v>-30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</v>
      </c>
      <c r="O15" s="46">
        <v>-23</v>
      </c>
      <c r="P15" s="46">
        <v>-40</v>
      </c>
      <c r="Q15" s="46">
        <v>0</v>
      </c>
      <c r="R15" s="46">
        <v>-1.2</v>
      </c>
      <c r="S15" s="74">
        <v>0</v>
      </c>
      <c r="U15" s="73">
        <v>-70.2</v>
      </c>
      <c r="V15" s="74">
        <v>0</v>
      </c>
      <c r="W15">
        <v>-5</v>
      </c>
      <c r="X15">
        <v>-23</v>
      </c>
      <c r="Y15">
        <v>-1</v>
      </c>
      <c r="Z15">
        <v>-1.2</v>
      </c>
      <c r="AA15">
        <v>0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-20</v>
      </c>
      <c r="O16" s="46">
        <v>-26</v>
      </c>
      <c r="P16" s="46">
        <v>-40</v>
      </c>
      <c r="Q16" s="46">
        <v>0</v>
      </c>
      <c r="R16" s="46">
        <v>-1</v>
      </c>
      <c r="S16" s="74">
        <v>0</v>
      </c>
      <c r="U16" s="73">
        <v>-88</v>
      </c>
      <c r="V16" s="74">
        <v>0</v>
      </c>
      <c r="W16">
        <v>-20</v>
      </c>
      <c r="X16">
        <v>-26</v>
      </c>
      <c r="Y16">
        <v>-1</v>
      </c>
      <c r="Z16">
        <v>-1</v>
      </c>
      <c r="AA16">
        <v>0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-16</v>
      </c>
      <c r="O17" s="46">
        <v>-16</v>
      </c>
      <c r="P17" s="46">
        <v>-35</v>
      </c>
      <c r="Q17" s="46">
        <v>0</v>
      </c>
      <c r="R17" s="46">
        <v>-1</v>
      </c>
      <c r="S17" s="74">
        <v>0</v>
      </c>
      <c r="U17" s="73">
        <v>-69</v>
      </c>
      <c r="V17" s="74">
        <v>0</v>
      </c>
      <c r="W17">
        <v>-16</v>
      </c>
      <c r="X17">
        <v>-16</v>
      </c>
      <c r="Y17">
        <v>-1</v>
      </c>
      <c r="Z17">
        <v>-1</v>
      </c>
      <c r="AA17">
        <v>0</v>
      </c>
      <c r="AB17">
        <v>0</v>
      </c>
      <c r="AC17">
        <v>-35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-7</v>
      </c>
      <c r="O18" s="46">
        <v>-27</v>
      </c>
      <c r="P18" s="46">
        <v>-35</v>
      </c>
      <c r="Q18" s="46">
        <v>0</v>
      </c>
      <c r="R18" s="46">
        <v>-0.7</v>
      </c>
      <c r="S18" s="74">
        <v>0</v>
      </c>
      <c r="U18" s="73">
        <v>-70.7</v>
      </c>
      <c r="V18" s="74">
        <v>0</v>
      </c>
      <c r="W18">
        <v>-7</v>
      </c>
      <c r="X18">
        <v>-27</v>
      </c>
      <c r="Y18">
        <v>-1</v>
      </c>
      <c r="Z18">
        <v>-0.7</v>
      </c>
      <c r="AA18">
        <v>0</v>
      </c>
      <c r="AB18">
        <v>0</v>
      </c>
      <c r="AC18">
        <v>-35</v>
      </c>
    </row>
    <row r="19" spans="7:29">
      <c r="G19" t="s">
        <v>61</v>
      </c>
      <c r="H19" s="73">
        <v>5.75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-27</v>
      </c>
      <c r="P19" s="46">
        <v>-35</v>
      </c>
      <c r="Q19" s="46">
        <v>0</v>
      </c>
      <c r="R19" s="46">
        <v>-0.3</v>
      </c>
      <c r="S19" s="74">
        <v>0</v>
      </c>
      <c r="U19" s="73">
        <v>-63.3</v>
      </c>
      <c r="V19" s="74">
        <v>5.75</v>
      </c>
      <c r="W19">
        <v>5.75</v>
      </c>
      <c r="X19">
        <v>-27</v>
      </c>
      <c r="Y19">
        <v>-1</v>
      </c>
      <c r="Z19">
        <v>-0.3</v>
      </c>
      <c r="AA19">
        <v>0</v>
      </c>
      <c r="AB19">
        <v>0</v>
      </c>
      <c r="AC19">
        <v>-35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</v>
      </c>
      <c r="O20" s="46">
        <v>-28</v>
      </c>
      <c r="P20" s="46">
        <v>-35</v>
      </c>
      <c r="Q20" s="46">
        <v>0</v>
      </c>
      <c r="R20" s="46">
        <v>0</v>
      </c>
      <c r="S20" s="74">
        <v>0</v>
      </c>
      <c r="U20" s="73">
        <v>-69</v>
      </c>
      <c r="V20" s="74">
        <v>0</v>
      </c>
      <c r="W20">
        <v>-5</v>
      </c>
      <c r="X20">
        <v>-28</v>
      </c>
      <c r="Y20">
        <v>-1</v>
      </c>
      <c r="Z20">
        <v>0</v>
      </c>
      <c r="AA20">
        <v>0</v>
      </c>
      <c r="AB20">
        <v>0</v>
      </c>
      <c r="AC20">
        <v>-35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1.44</v>
      </c>
      <c r="M21" s="74">
        <v>0</v>
      </c>
      <c r="N21" s="73">
        <v>-17</v>
      </c>
      <c r="O21" s="46">
        <v>-10</v>
      </c>
      <c r="P21" s="46">
        <v>-25</v>
      </c>
      <c r="Q21" s="46">
        <v>0</v>
      </c>
      <c r="R21" s="46">
        <v>0</v>
      </c>
      <c r="S21" s="74">
        <v>0</v>
      </c>
      <c r="U21" s="73">
        <v>-53</v>
      </c>
      <c r="V21" s="74">
        <v>1.44</v>
      </c>
      <c r="W21">
        <v>-17</v>
      </c>
      <c r="X21">
        <v>-10</v>
      </c>
      <c r="Y21">
        <v>-1</v>
      </c>
      <c r="Z21">
        <v>1.44</v>
      </c>
      <c r="AA21">
        <v>0</v>
      </c>
      <c r="AB21">
        <v>0</v>
      </c>
      <c r="AC21">
        <v>-25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2.4900000000000002</v>
      </c>
      <c r="M22" s="74">
        <v>0</v>
      </c>
      <c r="N22" s="73">
        <v>-42</v>
      </c>
      <c r="O22" s="46">
        <v>0</v>
      </c>
      <c r="P22" s="46">
        <v>-70</v>
      </c>
      <c r="Q22" s="46">
        <v>0</v>
      </c>
      <c r="R22" s="46">
        <v>0</v>
      </c>
      <c r="S22" s="74">
        <v>0</v>
      </c>
      <c r="U22" s="73">
        <v>-113</v>
      </c>
      <c r="V22" s="74">
        <v>2.4900000000000002</v>
      </c>
      <c r="W22">
        <v>-42</v>
      </c>
      <c r="X22">
        <v>0</v>
      </c>
      <c r="Y22">
        <v>-1</v>
      </c>
      <c r="Z22">
        <v>2.4900000000000002</v>
      </c>
      <c r="AA22">
        <v>0</v>
      </c>
      <c r="AB22">
        <v>0</v>
      </c>
      <c r="AC22">
        <v>-70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5.46</v>
      </c>
      <c r="M23" s="74">
        <v>0</v>
      </c>
      <c r="N23" s="73">
        <v>-47</v>
      </c>
      <c r="O23" s="46">
        <v>0</v>
      </c>
      <c r="P23" s="46">
        <v>-110</v>
      </c>
      <c r="Q23" s="46">
        <v>0</v>
      </c>
      <c r="R23" s="46">
        <v>0</v>
      </c>
      <c r="S23" s="74">
        <v>0</v>
      </c>
      <c r="U23" s="73">
        <v>-158</v>
      </c>
      <c r="V23" s="74">
        <v>5.46</v>
      </c>
      <c r="W23">
        <v>-47</v>
      </c>
      <c r="X23">
        <v>0</v>
      </c>
      <c r="Y23">
        <v>-1</v>
      </c>
      <c r="Z23">
        <v>5.46</v>
      </c>
      <c r="AA23">
        <v>0</v>
      </c>
      <c r="AB23">
        <v>0</v>
      </c>
      <c r="AC23">
        <v>-110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7.95</v>
      </c>
      <c r="M24" s="74">
        <v>0</v>
      </c>
      <c r="N24" s="73">
        <v>-48</v>
      </c>
      <c r="O24" s="46">
        <v>0</v>
      </c>
      <c r="P24" s="46">
        <v>-15</v>
      </c>
      <c r="Q24" s="46">
        <v>0</v>
      </c>
      <c r="R24" s="46">
        <v>0</v>
      </c>
      <c r="S24" s="74">
        <v>0</v>
      </c>
      <c r="U24" s="73">
        <v>-64</v>
      </c>
      <c r="V24" s="74">
        <v>7.95</v>
      </c>
      <c r="W24">
        <v>-48</v>
      </c>
      <c r="X24">
        <v>0</v>
      </c>
      <c r="Y24">
        <v>-1</v>
      </c>
      <c r="Z24">
        <v>7.95</v>
      </c>
      <c r="AA24">
        <v>0</v>
      </c>
      <c r="AB24">
        <v>0</v>
      </c>
      <c r="AC24">
        <v>-15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10.92</v>
      </c>
      <c r="M25" s="74">
        <v>0</v>
      </c>
      <c r="N25" s="73">
        <v>-39</v>
      </c>
      <c r="O25" s="46">
        <v>-63</v>
      </c>
      <c r="P25" s="46">
        <v>-15</v>
      </c>
      <c r="Q25" s="46">
        <v>0</v>
      </c>
      <c r="R25" s="46">
        <v>0</v>
      </c>
      <c r="S25" s="74">
        <v>0</v>
      </c>
      <c r="U25" s="73">
        <v>-118</v>
      </c>
      <c r="V25" s="74">
        <v>10.92</v>
      </c>
      <c r="W25">
        <v>-39</v>
      </c>
      <c r="X25">
        <v>-63</v>
      </c>
      <c r="Y25">
        <v>-1</v>
      </c>
      <c r="Z25">
        <v>10.92</v>
      </c>
      <c r="AA25">
        <v>0</v>
      </c>
      <c r="AB25">
        <v>0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14.07</v>
      </c>
      <c r="M26" s="74">
        <v>0.1</v>
      </c>
      <c r="N26" s="73">
        <v>-31</v>
      </c>
      <c r="O26" s="46">
        <v>-60</v>
      </c>
      <c r="P26" s="46">
        <v>-20</v>
      </c>
      <c r="Q26" s="46">
        <v>0</v>
      </c>
      <c r="R26" s="46">
        <v>0</v>
      </c>
      <c r="S26" s="74">
        <v>0</v>
      </c>
      <c r="U26" s="73">
        <v>-112</v>
      </c>
      <c r="V26" s="74">
        <v>14.17</v>
      </c>
      <c r="W26">
        <v>-31</v>
      </c>
      <c r="X26">
        <v>-60</v>
      </c>
      <c r="Y26">
        <v>-1</v>
      </c>
      <c r="Z26">
        <v>14.07</v>
      </c>
      <c r="AA26">
        <v>0</v>
      </c>
      <c r="AB26">
        <v>0.1</v>
      </c>
      <c r="AC26">
        <v>-20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15.99</v>
      </c>
      <c r="M27" s="74">
        <v>0</v>
      </c>
      <c r="N27" s="73">
        <v>-5</v>
      </c>
      <c r="O27" s="46">
        <v>-17</v>
      </c>
      <c r="P27" s="46">
        <v>-120</v>
      </c>
      <c r="Q27" s="46">
        <v>0</v>
      </c>
      <c r="R27" s="46">
        <v>0</v>
      </c>
      <c r="S27" s="74">
        <v>0</v>
      </c>
      <c r="U27" s="73">
        <v>-143</v>
      </c>
      <c r="V27" s="74">
        <v>15.99</v>
      </c>
      <c r="W27">
        <v>-5</v>
      </c>
      <c r="X27">
        <v>-17</v>
      </c>
      <c r="Y27">
        <v>-1</v>
      </c>
      <c r="Z27">
        <v>15.99</v>
      </c>
      <c r="AA27">
        <v>0</v>
      </c>
      <c r="AB27">
        <v>0</v>
      </c>
      <c r="AC27">
        <v>-120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17.05</v>
      </c>
      <c r="M28" s="74">
        <v>0</v>
      </c>
      <c r="N28" s="73">
        <v>-24</v>
      </c>
      <c r="O28" s="46">
        <v>-7</v>
      </c>
      <c r="P28" s="46">
        <v>-145</v>
      </c>
      <c r="Q28" s="46">
        <v>0</v>
      </c>
      <c r="R28" s="46">
        <v>0</v>
      </c>
      <c r="S28" s="74">
        <v>0</v>
      </c>
      <c r="U28" s="73">
        <v>-177</v>
      </c>
      <c r="V28" s="74">
        <v>17.05</v>
      </c>
      <c r="W28">
        <v>-24</v>
      </c>
      <c r="X28">
        <v>-7</v>
      </c>
      <c r="Y28">
        <v>-1</v>
      </c>
      <c r="Z28">
        <v>17.05</v>
      </c>
      <c r="AA28">
        <v>0</v>
      </c>
      <c r="AB28">
        <v>0</v>
      </c>
      <c r="AC28">
        <v>-145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19.34</v>
      </c>
      <c r="M29" s="74">
        <v>0.1</v>
      </c>
      <c r="N29" s="73">
        <v>-16</v>
      </c>
      <c r="O29" s="46">
        <v>-52</v>
      </c>
      <c r="P29" s="46">
        <v>-15</v>
      </c>
      <c r="Q29" s="46">
        <v>0</v>
      </c>
      <c r="R29" s="46">
        <v>0</v>
      </c>
      <c r="S29" s="74">
        <v>0</v>
      </c>
      <c r="U29" s="73">
        <v>-84</v>
      </c>
      <c r="V29" s="74">
        <v>19.440000000000001</v>
      </c>
      <c r="W29">
        <v>-16</v>
      </c>
      <c r="X29">
        <v>-52</v>
      </c>
      <c r="Y29">
        <v>-1</v>
      </c>
      <c r="Z29">
        <v>19.34</v>
      </c>
      <c r="AA29">
        <v>0</v>
      </c>
      <c r="AB29">
        <v>0.1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19.63</v>
      </c>
      <c r="M30" s="74">
        <v>0</v>
      </c>
      <c r="N30" s="73">
        <v>-14</v>
      </c>
      <c r="O30" s="46">
        <v>-46</v>
      </c>
      <c r="P30" s="46">
        <v>-15</v>
      </c>
      <c r="Q30" s="46">
        <v>0</v>
      </c>
      <c r="R30" s="46">
        <v>0</v>
      </c>
      <c r="S30" s="74">
        <v>0</v>
      </c>
      <c r="U30" s="73">
        <v>-76</v>
      </c>
      <c r="V30" s="74">
        <v>19.63</v>
      </c>
      <c r="W30">
        <v>-14</v>
      </c>
      <c r="X30">
        <v>-46</v>
      </c>
      <c r="Y30">
        <v>-1</v>
      </c>
      <c r="Z30">
        <v>19.63</v>
      </c>
      <c r="AA30">
        <v>0</v>
      </c>
      <c r="AB30">
        <v>0</v>
      </c>
      <c r="AC30">
        <v>-15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19.91</v>
      </c>
      <c r="M31" s="74">
        <v>2.11</v>
      </c>
      <c r="N31" s="73">
        <v>0</v>
      </c>
      <c r="O31" s="46">
        <v>-43</v>
      </c>
      <c r="P31" s="46">
        <v>0</v>
      </c>
      <c r="Q31" s="46">
        <v>0</v>
      </c>
      <c r="R31" s="46">
        <v>0</v>
      </c>
      <c r="S31" s="74">
        <v>0</v>
      </c>
      <c r="U31" s="73">
        <v>-44</v>
      </c>
      <c r="V31" s="74">
        <v>22.02</v>
      </c>
      <c r="W31">
        <v>0</v>
      </c>
      <c r="X31">
        <v>-43</v>
      </c>
      <c r="Y31">
        <v>-1</v>
      </c>
      <c r="Z31">
        <v>19.91</v>
      </c>
      <c r="AA31">
        <v>0</v>
      </c>
      <c r="AB31">
        <v>2.11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18.989999999999998</v>
      </c>
      <c r="M32" s="74">
        <v>2.62</v>
      </c>
      <c r="N32" s="73">
        <v>-16</v>
      </c>
      <c r="O32" s="46">
        <v>-14</v>
      </c>
      <c r="P32" s="46">
        <v>0</v>
      </c>
      <c r="Q32" s="46">
        <v>0</v>
      </c>
      <c r="R32" s="46">
        <v>0</v>
      </c>
      <c r="S32" s="74">
        <v>0</v>
      </c>
      <c r="U32" s="73">
        <v>-31</v>
      </c>
      <c r="V32" s="74">
        <v>21.61</v>
      </c>
      <c r="W32">
        <v>-16</v>
      </c>
      <c r="X32">
        <v>-14</v>
      </c>
      <c r="Y32">
        <v>-1</v>
      </c>
      <c r="Z32">
        <v>18.989999999999998</v>
      </c>
      <c r="AA32">
        <v>0</v>
      </c>
      <c r="AB32">
        <v>2.62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11.69</v>
      </c>
      <c r="M33" s="74">
        <v>1.92</v>
      </c>
      <c r="N33" s="73">
        <v>-20</v>
      </c>
      <c r="O33" s="46">
        <v>0</v>
      </c>
      <c r="P33" s="46">
        <v>-35</v>
      </c>
      <c r="Q33" s="46">
        <v>0</v>
      </c>
      <c r="R33" s="46">
        <v>0</v>
      </c>
      <c r="S33" s="74">
        <v>0</v>
      </c>
      <c r="U33" s="73">
        <v>-56</v>
      </c>
      <c r="V33" s="74">
        <v>13.61</v>
      </c>
      <c r="W33">
        <v>-20</v>
      </c>
      <c r="X33">
        <v>0</v>
      </c>
      <c r="Y33">
        <v>-1</v>
      </c>
      <c r="Z33">
        <v>11.69</v>
      </c>
      <c r="AA33">
        <v>0</v>
      </c>
      <c r="AB33">
        <v>1.92</v>
      </c>
      <c r="AC33">
        <v>-35</v>
      </c>
    </row>
    <row r="34" spans="7:29">
      <c r="G34" t="s">
        <v>76</v>
      </c>
      <c r="H34" s="73">
        <v>13.88</v>
      </c>
      <c r="I34" s="46">
        <v>0</v>
      </c>
      <c r="J34" s="46">
        <v>0</v>
      </c>
      <c r="K34" s="46">
        <v>0</v>
      </c>
      <c r="L34" s="46">
        <v>8.92</v>
      </c>
      <c r="M34" s="74">
        <v>1.61</v>
      </c>
      <c r="N34" s="73">
        <v>0</v>
      </c>
      <c r="O34" s="46">
        <v>0</v>
      </c>
      <c r="P34" s="46">
        <v>-35</v>
      </c>
      <c r="Q34" s="46">
        <v>0</v>
      </c>
      <c r="R34" s="46">
        <v>0</v>
      </c>
      <c r="S34" s="74">
        <v>0</v>
      </c>
      <c r="U34" s="73">
        <v>-36</v>
      </c>
      <c r="V34" s="74">
        <v>24.41</v>
      </c>
      <c r="W34">
        <v>13.88</v>
      </c>
      <c r="X34">
        <v>0</v>
      </c>
      <c r="Y34">
        <v>-1</v>
      </c>
      <c r="Z34">
        <v>8.92</v>
      </c>
      <c r="AA34">
        <v>0</v>
      </c>
      <c r="AB34">
        <v>1.61</v>
      </c>
      <c r="AC34">
        <v>-35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9.61</v>
      </c>
      <c r="M35" s="74">
        <v>1.34</v>
      </c>
      <c r="N35" s="73">
        <v>-25</v>
      </c>
      <c r="O35" s="46">
        <v>-68</v>
      </c>
      <c r="P35" s="46">
        <v>-15</v>
      </c>
      <c r="Q35" s="46">
        <v>0</v>
      </c>
      <c r="R35" s="46">
        <v>0</v>
      </c>
      <c r="S35" s="74">
        <v>0</v>
      </c>
      <c r="U35" s="73">
        <v>-108.7</v>
      </c>
      <c r="V35" s="74">
        <v>10.95</v>
      </c>
      <c r="W35">
        <v>-25</v>
      </c>
      <c r="X35">
        <v>-68</v>
      </c>
      <c r="Y35">
        <v>-0.7</v>
      </c>
      <c r="Z35">
        <v>9.61</v>
      </c>
      <c r="AA35">
        <v>0</v>
      </c>
      <c r="AB35">
        <v>1.34</v>
      </c>
      <c r="AC35">
        <v>-15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11.48</v>
      </c>
      <c r="M36" s="74">
        <v>5.95</v>
      </c>
      <c r="N36" s="73">
        <v>-61</v>
      </c>
      <c r="O36" s="46">
        <v>-73</v>
      </c>
      <c r="P36" s="46">
        <v>-20</v>
      </c>
      <c r="Q36" s="46">
        <v>0</v>
      </c>
      <c r="R36" s="46">
        <v>0</v>
      </c>
      <c r="S36" s="74">
        <v>0</v>
      </c>
      <c r="U36" s="73">
        <v>-154.69999999999999</v>
      </c>
      <c r="V36" s="74">
        <v>17.43</v>
      </c>
      <c r="W36">
        <v>-61</v>
      </c>
      <c r="X36">
        <v>-73</v>
      </c>
      <c r="Y36">
        <v>-0.7</v>
      </c>
      <c r="Z36">
        <v>11.48</v>
      </c>
      <c r="AA36">
        <v>0</v>
      </c>
      <c r="AB36">
        <v>5.95</v>
      </c>
      <c r="AC36">
        <v>-20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12.93</v>
      </c>
      <c r="M37" s="74">
        <v>7.65</v>
      </c>
      <c r="N37" s="73">
        <v>-24</v>
      </c>
      <c r="O37" s="46">
        <v>-62</v>
      </c>
      <c r="P37" s="46">
        <v>0</v>
      </c>
      <c r="Q37" s="46">
        <v>0</v>
      </c>
      <c r="R37" s="46">
        <v>0</v>
      </c>
      <c r="S37" s="74">
        <v>0</v>
      </c>
      <c r="U37" s="73">
        <v>-86.7</v>
      </c>
      <c r="V37" s="74">
        <v>20.58</v>
      </c>
      <c r="W37">
        <v>-24</v>
      </c>
      <c r="X37">
        <v>-62</v>
      </c>
      <c r="Y37">
        <v>-0.7</v>
      </c>
      <c r="Z37">
        <v>12.93</v>
      </c>
      <c r="AA37">
        <v>0</v>
      </c>
      <c r="AB37">
        <v>7.65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15.8</v>
      </c>
      <c r="M38" s="74">
        <v>0</v>
      </c>
      <c r="N38" s="73">
        <v>-86</v>
      </c>
      <c r="O38" s="46">
        <v>-95</v>
      </c>
      <c r="P38" s="46">
        <v>0</v>
      </c>
      <c r="Q38" s="46">
        <v>0</v>
      </c>
      <c r="R38" s="46">
        <v>0</v>
      </c>
      <c r="S38" s="74">
        <v>0</v>
      </c>
      <c r="U38" s="73">
        <v>-181.7</v>
      </c>
      <c r="V38" s="74">
        <v>15.8</v>
      </c>
      <c r="W38">
        <v>-86</v>
      </c>
      <c r="X38">
        <v>-95</v>
      </c>
      <c r="Y38">
        <v>-0.7</v>
      </c>
      <c r="Z38">
        <v>15.8</v>
      </c>
      <c r="AA38">
        <v>0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13.8</v>
      </c>
      <c r="M39" s="74">
        <v>1.38</v>
      </c>
      <c r="N39" s="73">
        <v>0</v>
      </c>
      <c r="O39" s="46">
        <v>-60</v>
      </c>
      <c r="P39" s="46">
        <v>-55</v>
      </c>
      <c r="Q39" s="46">
        <v>0</v>
      </c>
      <c r="R39" s="46">
        <v>0</v>
      </c>
      <c r="S39" s="74">
        <v>0</v>
      </c>
      <c r="U39" s="73">
        <v>-115.7</v>
      </c>
      <c r="V39" s="74">
        <v>15.18</v>
      </c>
      <c r="W39">
        <v>0</v>
      </c>
      <c r="X39">
        <v>-60</v>
      </c>
      <c r="Y39">
        <v>-0.7</v>
      </c>
      <c r="Z39">
        <v>13.8</v>
      </c>
      <c r="AA39">
        <v>0</v>
      </c>
      <c r="AB39">
        <v>1.38</v>
      </c>
      <c r="AC39">
        <v>-55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11.63</v>
      </c>
      <c r="M40" s="74">
        <v>0</v>
      </c>
      <c r="N40" s="73">
        <v>0</v>
      </c>
      <c r="O40" s="46">
        <v>-60</v>
      </c>
      <c r="P40" s="46">
        <v>-15</v>
      </c>
      <c r="Q40" s="46">
        <v>0</v>
      </c>
      <c r="R40" s="46">
        <v>0</v>
      </c>
      <c r="S40" s="74">
        <v>0</v>
      </c>
      <c r="U40" s="73">
        <v>-75.7</v>
      </c>
      <c r="V40" s="74">
        <v>11.63</v>
      </c>
      <c r="W40">
        <v>0</v>
      </c>
      <c r="X40">
        <v>-60</v>
      </c>
      <c r="Y40">
        <v>-0.7</v>
      </c>
      <c r="Z40">
        <v>11.63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151.30000000000001</v>
      </c>
      <c r="I41" s="46">
        <v>0</v>
      </c>
      <c r="J41" s="46">
        <v>0</v>
      </c>
      <c r="K41" s="46">
        <v>0</v>
      </c>
      <c r="L41" s="46">
        <v>14.65</v>
      </c>
      <c r="M41" s="74">
        <v>0</v>
      </c>
      <c r="N41" s="73">
        <v>0</v>
      </c>
      <c r="O41" s="46">
        <v>-65</v>
      </c>
      <c r="P41" s="46">
        <v>-35</v>
      </c>
      <c r="Q41" s="46">
        <v>0</v>
      </c>
      <c r="R41" s="46">
        <v>0</v>
      </c>
      <c r="S41" s="74">
        <v>0</v>
      </c>
      <c r="U41" s="73">
        <v>-100.7</v>
      </c>
      <c r="V41" s="74">
        <v>165.95</v>
      </c>
      <c r="W41">
        <v>151.30000000000001</v>
      </c>
      <c r="X41">
        <v>-65</v>
      </c>
      <c r="Y41">
        <v>-0.7</v>
      </c>
      <c r="Z41">
        <v>14.65</v>
      </c>
      <c r="AA41">
        <v>0</v>
      </c>
      <c r="AB41">
        <v>0</v>
      </c>
      <c r="AC41">
        <v>-35</v>
      </c>
    </row>
    <row r="42" spans="7:29">
      <c r="G42" t="s">
        <v>84</v>
      </c>
      <c r="H42" s="73">
        <v>222.17</v>
      </c>
      <c r="I42" s="46">
        <v>0</v>
      </c>
      <c r="J42" s="46">
        <v>0</v>
      </c>
      <c r="K42" s="46">
        <v>0</v>
      </c>
      <c r="L42" s="46">
        <v>14.17</v>
      </c>
      <c r="M42" s="74">
        <v>0</v>
      </c>
      <c r="N42" s="73">
        <v>0</v>
      </c>
      <c r="O42" s="46">
        <v>-35</v>
      </c>
      <c r="P42" s="46">
        <v>-55</v>
      </c>
      <c r="Q42" s="46">
        <v>0</v>
      </c>
      <c r="R42" s="46">
        <v>0</v>
      </c>
      <c r="S42" s="74">
        <v>0</v>
      </c>
      <c r="U42" s="73">
        <v>-90.7</v>
      </c>
      <c r="V42" s="74">
        <v>236.34</v>
      </c>
      <c r="W42">
        <v>222.17</v>
      </c>
      <c r="X42">
        <v>-35</v>
      </c>
      <c r="Y42">
        <v>-0.7</v>
      </c>
      <c r="Z42">
        <v>14.17</v>
      </c>
      <c r="AA42">
        <v>0</v>
      </c>
      <c r="AB42">
        <v>0</v>
      </c>
      <c r="AC42">
        <v>-55</v>
      </c>
    </row>
    <row r="43" spans="7:29">
      <c r="G43" t="s">
        <v>85</v>
      </c>
      <c r="H43" s="73">
        <v>217.38</v>
      </c>
      <c r="I43" s="46">
        <v>0</v>
      </c>
      <c r="J43" s="46">
        <v>0</v>
      </c>
      <c r="K43" s="46">
        <v>0</v>
      </c>
      <c r="L43" s="46">
        <v>13.69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-0.7</v>
      </c>
      <c r="V43" s="74">
        <v>231.07</v>
      </c>
      <c r="W43">
        <v>217.38</v>
      </c>
      <c r="X43">
        <v>0</v>
      </c>
      <c r="Y43">
        <v>-0.7</v>
      </c>
      <c r="Z43">
        <v>13.69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188.65</v>
      </c>
      <c r="I44" s="46">
        <v>0</v>
      </c>
      <c r="J44" s="46">
        <v>0</v>
      </c>
      <c r="K44" s="46">
        <v>0</v>
      </c>
      <c r="L44" s="46">
        <v>13.31</v>
      </c>
      <c r="M44" s="74">
        <v>0</v>
      </c>
      <c r="N44" s="73">
        <v>0</v>
      </c>
      <c r="O44" s="46">
        <v>0</v>
      </c>
      <c r="P44" s="46">
        <v>-5</v>
      </c>
      <c r="Q44" s="46">
        <v>0</v>
      </c>
      <c r="R44" s="46">
        <v>0</v>
      </c>
      <c r="S44" s="74">
        <v>0</v>
      </c>
      <c r="U44" s="73">
        <v>-5.7</v>
      </c>
      <c r="V44" s="74">
        <v>201.96</v>
      </c>
      <c r="W44">
        <v>188.65</v>
      </c>
      <c r="X44">
        <v>0</v>
      </c>
      <c r="Y44">
        <v>-0.7</v>
      </c>
      <c r="Z44">
        <v>13.31</v>
      </c>
      <c r="AA44">
        <v>0</v>
      </c>
      <c r="AB44">
        <v>0</v>
      </c>
      <c r="AC44">
        <v>-5</v>
      </c>
    </row>
    <row r="45" spans="7:29">
      <c r="G45" t="s">
        <v>87</v>
      </c>
      <c r="H45" s="73">
        <v>143.63999999999999</v>
      </c>
      <c r="I45" s="46">
        <v>0</v>
      </c>
      <c r="J45" s="46">
        <v>0</v>
      </c>
      <c r="K45" s="46">
        <v>0</v>
      </c>
      <c r="L45" s="46">
        <v>11.78</v>
      </c>
      <c r="M45" s="74">
        <v>0</v>
      </c>
      <c r="N45" s="73">
        <v>0</v>
      </c>
      <c r="O45" s="46">
        <v>0</v>
      </c>
      <c r="P45" s="46">
        <v>-10</v>
      </c>
      <c r="Q45" s="46">
        <v>0</v>
      </c>
      <c r="R45" s="46">
        <v>0</v>
      </c>
      <c r="S45" s="74">
        <v>0</v>
      </c>
      <c r="U45" s="73">
        <v>-10.7</v>
      </c>
      <c r="V45" s="74">
        <v>155.41999999999999</v>
      </c>
      <c r="W45">
        <v>143.63999999999999</v>
      </c>
      <c r="X45">
        <v>0</v>
      </c>
      <c r="Y45">
        <v>-0.7</v>
      </c>
      <c r="Z45">
        <v>11.78</v>
      </c>
      <c r="AA45">
        <v>0</v>
      </c>
      <c r="AB45">
        <v>0</v>
      </c>
      <c r="AC45">
        <v>-10</v>
      </c>
    </row>
    <row r="46" spans="7:29">
      <c r="G46" t="s">
        <v>88</v>
      </c>
      <c r="H46" s="73">
        <v>106.3</v>
      </c>
      <c r="I46" s="46">
        <v>0</v>
      </c>
      <c r="J46" s="46">
        <v>0</v>
      </c>
      <c r="K46" s="46">
        <v>0</v>
      </c>
      <c r="L46" s="46">
        <v>11.68</v>
      </c>
      <c r="M46" s="74">
        <v>0</v>
      </c>
      <c r="N46" s="73">
        <v>0</v>
      </c>
      <c r="O46" s="46">
        <v>0</v>
      </c>
      <c r="P46" s="46">
        <v>-25</v>
      </c>
      <c r="Q46" s="46">
        <v>0</v>
      </c>
      <c r="R46" s="46">
        <v>0</v>
      </c>
      <c r="S46" s="74">
        <v>0</v>
      </c>
      <c r="U46" s="73">
        <v>-25.7</v>
      </c>
      <c r="V46" s="74">
        <v>117.98</v>
      </c>
      <c r="W46">
        <v>106.3</v>
      </c>
      <c r="X46">
        <v>0</v>
      </c>
      <c r="Y46">
        <v>-0.7</v>
      </c>
      <c r="Z46">
        <v>11.68</v>
      </c>
      <c r="AA46">
        <v>0</v>
      </c>
      <c r="AB46">
        <v>0</v>
      </c>
      <c r="AC46">
        <v>-25</v>
      </c>
    </row>
    <row r="47" spans="7:29">
      <c r="G47" t="s">
        <v>89</v>
      </c>
      <c r="H47" s="73">
        <v>97.67</v>
      </c>
      <c r="I47" s="46">
        <v>0</v>
      </c>
      <c r="J47" s="46">
        <v>33.520000000000003</v>
      </c>
      <c r="K47" s="46">
        <v>0</v>
      </c>
      <c r="L47" s="46">
        <v>11.11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-0.7</v>
      </c>
      <c r="V47" s="74">
        <v>142.30000000000001</v>
      </c>
      <c r="W47">
        <v>97.67</v>
      </c>
      <c r="X47">
        <v>0</v>
      </c>
      <c r="Y47">
        <v>-0.7</v>
      </c>
      <c r="Z47">
        <v>11.11</v>
      </c>
      <c r="AA47">
        <v>0</v>
      </c>
      <c r="AB47">
        <v>0</v>
      </c>
      <c r="AC47">
        <v>33.520000000000003</v>
      </c>
    </row>
    <row r="48" spans="7:29">
      <c r="G48" t="s">
        <v>90</v>
      </c>
      <c r="H48" s="73">
        <v>82.35</v>
      </c>
      <c r="I48" s="46">
        <v>0</v>
      </c>
      <c r="J48" s="46">
        <v>28.73</v>
      </c>
      <c r="K48" s="46">
        <v>0</v>
      </c>
      <c r="L48" s="46">
        <v>10.25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-0.7</v>
      </c>
      <c r="V48" s="74">
        <v>121.33</v>
      </c>
      <c r="W48">
        <v>82.35</v>
      </c>
      <c r="X48">
        <v>0</v>
      </c>
      <c r="Y48">
        <v>-0.7</v>
      </c>
      <c r="Z48">
        <v>10.25</v>
      </c>
      <c r="AA48">
        <v>0</v>
      </c>
      <c r="AB48">
        <v>0</v>
      </c>
      <c r="AC48">
        <v>28.73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9.58</v>
      </c>
      <c r="M49" s="74">
        <v>0</v>
      </c>
      <c r="N49" s="73">
        <v>-6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-7</v>
      </c>
      <c r="V49" s="74">
        <v>9.58</v>
      </c>
      <c r="W49">
        <v>-6</v>
      </c>
      <c r="X49">
        <v>0</v>
      </c>
      <c r="Y49">
        <v>-1</v>
      </c>
      <c r="Z49">
        <v>9.58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9.1</v>
      </c>
      <c r="M50" s="74">
        <v>0</v>
      </c>
      <c r="N50" s="73">
        <v>-32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-43</v>
      </c>
      <c r="V50" s="74">
        <v>9.1</v>
      </c>
      <c r="W50">
        <v>-32</v>
      </c>
      <c r="X50">
        <v>0</v>
      </c>
      <c r="Y50">
        <v>-1</v>
      </c>
      <c r="Z50">
        <v>9.1</v>
      </c>
      <c r="AA50">
        <v>0</v>
      </c>
      <c r="AB50">
        <v>0</v>
      </c>
      <c r="AC50">
        <v>-10</v>
      </c>
    </row>
    <row r="51" spans="7:29">
      <c r="G51" t="s">
        <v>93</v>
      </c>
      <c r="H51" s="73">
        <v>0</v>
      </c>
      <c r="I51" s="46">
        <v>0</v>
      </c>
      <c r="J51" s="46">
        <v>21.07</v>
      </c>
      <c r="K51" s="46">
        <v>0</v>
      </c>
      <c r="L51" s="46">
        <v>8.6199999999999992</v>
      </c>
      <c r="M51" s="74">
        <v>0</v>
      </c>
      <c r="N51" s="73">
        <v>-17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-18</v>
      </c>
      <c r="V51" s="74">
        <v>29.69</v>
      </c>
      <c r="W51">
        <v>-17</v>
      </c>
      <c r="X51">
        <v>0</v>
      </c>
      <c r="Y51">
        <v>-1</v>
      </c>
      <c r="Z51">
        <v>8.6199999999999992</v>
      </c>
      <c r="AA51">
        <v>0</v>
      </c>
      <c r="AB51">
        <v>0</v>
      </c>
      <c r="AC51">
        <v>21.07</v>
      </c>
    </row>
    <row r="52" spans="7:29">
      <c r="G52" t="s">
        <v>94</v>
      </c>
      <c r="H52" s="73">
        <v>46.92</v>
      </c>
      <c r="I52" s="46">
        <v>0</v>
      </c>
      <c r="J52" s="46">
        <v>3.83</v>
      </c>
      <c r="K52" s="46">
        <v>0</v>
      </c>
      <c r="L52" s="46">
        <v>8.6199999999999992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59.37</v>
      </c>
      <c r="W52">
        <v>46.92</v>
      </c>
      <c r="X52">
        <v>0</v>
      </c>
      <c r="Y52">
        <v>-1</v>
      </c>
      <c r="Z52">
        <v>8.6199999999999992</v>
      </c>
      <c r="AA52">
        <v>0</v>
      </c>
      <c r="AB52">
        <v>0</v>
      </c>
      <c r="AC52">
        <v>3.83</v>
      </c>
    </row>
    <row r="53" spans="7:29">
      <c r="G53" t="s">
        <v>95</v>
      </c>
      <c r="H53" s="73">
        <v>44.05</v>
      </c>
      <c r="I53" s="46">
        <v>0</v>
      </c>
      <c r="J53" s="46">
        <v>0</v>
      </c>
      <c r="K53" s="46">
        <v>0</v>
      </c>
      <c r="L53" s="46">
        <v>7.66</v>
      </c>
      <c r="M53" s="74">
        <v>0</v>
      </c>
      <c r="N53" s="73">
        <v>0</v>
      </c>
      <c r="O53" s="46">
        <v>0</v>
      </c>
      <c r="P53" s="46">
        <v>-22</v>
      </c>
      <c r="Q53" s="46">
        <v>0</v>
      </c>
      <c r="R53" s="46">
        <v>0</v>
      </c>
      <c r="S53" s="74">
        <v>0</v>
      </c>
      <c r="U53" s="73">
        <v>-23</v>
      </c>
      <c r="V53" s="74">
        <v>51.71</v>
      </c>
      <c r="W53">
        <v>44.05</v>
      </c>
      <c r="X53">
        <v>0</v>
      </c>
      <c r="Y53">
        <v>-1</v>
      </c>
      <c r="Z53">
        <v>7.66</v>
      </c>
      <c r="AA53">
        <v>0</v>
      </c>
      <c r="AB53">
        <v>0</v>
      </c>
      <c r="AC53">
        <v>-22</v>
      </c>
    </row>
    <row r="54" spans="7:29">
      <c r="G54" t="s">
        <v>96</v>
      </c>
      <c r="H54" s="73">
        <v>24.9</v>
      </c>
      <c r="I54" s="46">
        <v>0</v>
      </c>
      <c r="J54" s="46">
        <v>0</v>
      </c>
      <c r="K54" s="46">
        <v>0</v>
      </c>
      <c r="L54" s="46">
        <v>7.66</v>
      </c>
      <c r="M54" s="74">
        <v>0</v>
      </c>
      <c r="N54" s="73">
        <v>0</v>
      </c>
      <c r="O54" s="46">
        <v>0</v>
      </c>
      <c r="P54" s="46">
        <v>-12</v>
      </c>
      <c r="Q54" s="46">
        <v>0</v>
      </c>
      <c r="R54" s="46">
        <v>0</v>
      </c>
      <c r="S54" s="74">
        <v>0</v>
      </c>
      <c r="U54" s="73">
        <v>-13</v>
      </c>
      <c r="V54" s="74">
        <v>32.56</v>
      </c>
      <c r="W54">
        <v>24.9</v>
      </c>
      <c r="X54">
        <v>0</v>
      </c>
      <c r="Y54">
        <v>-1</v>
      </c>
      <c r="Z54">
        <v>7.66</v>
      </c>
      <c r="AA54">
        <v>0</v>
      </c>
      <c r="AB54">
        <v>0</v>
      </c>
      <c r="AC54">
        <v>-12</v>
      </c>
    </row>
    <row r="55" spans="7:29">
      <c r="G55" t="s">
        <v>97</v>
      </c>
      <c r="H55" s="73">
        <v>27.77</v>
      </c>
      <c r="I55" s="46">
        <v>0</v>
      </c>
      <c r="J55" s="46">
        <v>0</v>
      </c>
      <c r="K55" s="46">
        <v>0</v>
      </c>
      <c r="L55" s="46">
        <v>7.66</v>
      </c>
      <c r="M55" s="74">
        <v>0</v>
      </c>
      <c r="N55" s="73">
        <v>0</v>
      </c>
      <c r="O55" s="46">
        <v>0</v>
      </c>
      <c r="P55" s="46">
        <v>-15</v>
      </c>
      <c r="Q55" s="46">
        <v>0</v>
      </c>
      <c r="R55" s="46">
        <v>0</v>
      </c>
      <c r="S55" s="74">
        <v>0</v>
      </c>
      <c r="U55" s="73">
        <v>-16</v>
      </c>
      <c r="V55" s="74">
        <v>35.43</v>
      </c>
      <c r="W55">
        <v>27.77</v>
      </c>
      <c r="X55">
        <v>0</v>
      </c>
      <c r="Y55">
        <v>-1</v>
      </c>
      <c r="Z55">
        <v>7.66</v>
      </c>
      <c r="AA55">
        <v>0</v>
      </c>
      <c r="AB55">
        <v>0</v>
      </c>
      <c r="AC55">
        <v>-15</v>
      </c>
    </row>
    <row r="56" spans="7:29">
      <c r="G56" t="s">
        <v>98</v>
      </c>
      <c r="H56" s="73">
        <v>3.83</v>
      </c>
      <c r="I56" s="46">
        <v>0</v>
      </c>
      <c r="J56" s="46">
        <v>0</v>
      </c>
      <c r="K56" s="46">
        <v>0</v>
      </c>
      <c r="L56" s="46">
        <v>6.7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-11</v>
      </c>
      <c r="V56" s="74">
        <v>10.53</v>
      </c>
      <c r="W56">
        <v>3.83</v>
      </c>
      <c r="X56">
        <v>0</v>
      </c>
      <c r="Y56">
        <v>-1</v>
      </c>
      <c r="Z56">
        <v>6.7</v>
      </c>
      <c r="AA56">
        <v>0</v>
      </c>
      <c r="AB56">
        <v>0</v>
      </c>
      <c r="AC56">
        <v>-10</v>
      </c>
    </row>
    <row r="57" spans="7:29">
      <c r="G57" t="s">
        <v>99</v>
      </c>
      <c r="H57" s="73">
        <v>0</v>
      </c>
      <c r="I57" s="46">
        <v>0</v>
      </c>
      <c r="J57" s="46">
        <v>13.41</v>
      </c>
      <c r="K57" s="46">
        <v>0</v>
      </c>
      <c r="L57" s="46">
        <v>6.7</v>
      </c>
      <c r="M57" s="74">
        <v>0</v>
      </c>
      <c r="N57" s="73">
        <v>-41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-42.2</v>
      </c>
      <c r="V57" s="74">
        <v>20.11</v>
      </c>
      <c r="W57">
        <v>-41</v>
      </c>
      <c r="X57">
        <v>0</v>
      </c>
      <c r="Y57">
        <v>-1.2</v>
      </c>
      <c r="Z57">
        <v>6.7</v>
      </c>
      <c r="AA57">
        <v>0</v>
      </c>
      <c r="AB57">
        <v>0</v>
      </c>
      <c r="AC57">
        <v>13.41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5.75</v>
      </c>
      <c r="M58" s="74">
        <v>0</v>
      </c>
      <c r="N58" s="73">
        <v>-45</v>
      </c>
      <c r="O58" s="46">
        <v>0</v>
      </c>
      <c r="P58" s="46">
        <v>-27</v>
      </c>
      <c r="Q58" s="46">
        <v>0</v>
      </c>
      <c r="R58" s="46">
        <v>0</v>
      </c>
      <c r="S58" s="74">
        <v>0</v>
      </c>
      <c r="U58" s="73">
        <v>-73.2</v>
      </c>
      <c r="V58" s="74">
        <v>5.75</v>
      </c>
      <c r="W58">
        <v>-45</v>
      </c>
      <c r="X58">
        <v>0</v>
      </c>
      <c r="Y58">
        <v>-1.2</v>
      </c>
      <c r="Z58">
        <v>5.75</v>
      </c>
      <c r="AA58">
        <v>0</v>
      </c>
      <c r="AB58">
        <v>0</v>
      </c>
      <c r="AC58">
        <v>-27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5.75</v>
      </c>
      <c r="M59" s="74">
        <v>0</v>
      </c>
      <c r="N59" s="73">
        <v>-40</v>
      </c>
      <c r="O59" s="46">
        <v>0</v>
      </c>
      <c r="P59" s="46">
        <v>-30</v>
      </c>
      <c r="Q59" s="46">
        <v>0</v>
      </c>
      <c r="R59" s="46">
        <v>0</v>
      </c>
      <c r="S59" s="74">
        <v>0</v>
      </c>
      <c r="U59" s="73">
        <v>-71.2</v>
      </c>
      <c r="V59" s="74">
        <v>5.75</v>
      </c>
      <c r="W59">
        <v>-40</v>
      </c>
      <c r="X59">
        <v>0</v>
      </c>
      <c r="Y59">
        <v>-1.2</v>
      </c>
      <c r="Z59">
        <v>5.75</v>
      </c>
      <c r="AA59">
        <v>0</v>
      </c>
      <c r="AB59">
        <v>0</v>
      </c>
      <c r="AC59">
        <v>-30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5.75</v>
      </c>
      <c r="M60" s="74">
        <v>0</v>
      </c>
      <c r="N60" s="73">
        <v>-26</v>
      </c>
      <c r="O60" s="46">
        <v>0</v>
      </c>
      <c r="P60" s="46">
        <v>-12</v>
      </c>
      <c r="Q60" s="46">
        <v>0</v>
      </c>
      <c r="R60" s="46">
        <v>0</v>
      </c>
      <c r="S60" s="74">
        <v>0</v>
      </c>
      <c r="U60" s="73">
        <v>-39.200000000000003</v>
      </c>
      <c r="V60" s="74">
        <v>5.75</v>
      </c>
      <c r="W60">
        <v>-26</v>
      </c>
      <c r="X60">
        <v>0</v>
      </c>
      <c r="Y60">
        <v>-1.2</v>
      </c>
      <c r="Z60">
        <v>5.75</v>
      </c>
      <c r="AA60">
        <v>0</v>
      </c>
      <c r="AB60">
        <v>0</v>
      </c>
      <c r="AC60">
        <v>-12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5.75</v>
      </c>
      <c r="M61" s="74">
        <v>0</v>
      </c>
      <c r="N61" s="73">
        <v>-9</v>
      </c>
      <c r="O61" s="46">
        <v>0</v>
      </c>
      <c r="P61" s="46">
        <v>-28</v>
      </c>
      <c r="Q61" s="46">
        <v>0</v>
      </c>
      <c r="R61" s="46">
        <v>0</v>
      </c>
      <c r="S61" s="74">
        <v>0</v>
      </c>
      <c r="U61" s="73">
        <v>-38.200000000000003</v>
      </c>
      <c r="V61" s="74">
        <v>5.75</v>
      </c>
      <c r="W61">
        <v>-9</v>
      </c>
      <c r="X61">
        <v>0</v>
      </c>
      <c r="Y61">
        <v>-1.2</v>
      </c>
      <c r="Z61">
        <v>5.75</v>
      </c>
      <c r="AA61">
        <v>0</v>
      </c>
      <c r="AB61">
        <v>0</v>
      </c>
      <c r="AC61">
        <v>-28</v>
      </c>
    </row>
    <row r="62" spans="7:29">
      <c r="G62" t="s">
        <v>104</v>
      </c>
      <c r="H62" s="73">
        <v>9.57</v>
      </c>
      <c r="I62" s="46">
        <v>0</v>
      </c>
      <c r="J62" s="46">
        <v>0</v>
      </c>
      <c r="K62" s="46">
        <v>0</v>
      </c>
      <c r="L62" s="46">
        <v>5.75</v>
      </c>
      <c r="M62" s="74">
        <v>0</v>
      </c>
      <c r="N62" s="73">
        <v>0</v>
      </c>
      <c r="O62" s="46">
        <v>0</v>
      </c>
      <c r="P62" s="46">
        <v>-13</v>
      </c>
      <c r="Q62" s="46">
        <v>0</v>
      </c>
      <c r="R62" s="46">
        <v>0</v>
      </c>
      <c r="S62" s="74">
        <v>0</v>
      </c>
      <c r="U62" s="73">
        <v>-14.2</v>
      </c>
      <c r="V62" s="74">
        <v>15.32</v>
      </c>
      <c r="W62">
        <v>9.57</v>
      </c>
      <c r="X62">
        <v>0</v>
      </c>
      <c r="Y62">
        <v>-1.2</v>
      </c>
      <c r="Z62">
        <v>5.75</v>
      </c>
      <c r="AA62">
        <v>0</v>
      </c>
      <c r="AB62">
        <v>0</v>
      </c>
      <c r="AC62">
        <v>-13</v>
      </c>
    </row>
    <row r="63" spans="7:29">
      <c r="G63" t="s">
        <v>105</v>
      </c>
      <c r="H63" s="73">
        <v>43.09</v>
      </c>
      <c r="I63" s="46">
        <v>0</v>
      </c>
      <c r="J63" s="46">
        <v>0</v>
      </c>
      <c r="K63" s="46">
        <v>0</v>
      </c>
      <c r="L63" s="46">
        <v>4.3099999999999996</v>
      </c>
      <c r="M63" s="74">
        <v>0</v>
      </c>
      <c r="N63" s="73">
        <v>0</v>
      </c>
      <c r="O63" s="46">
        <v>0</v>
      </c>
      <c r="P63" s="46">
        <v>-44</v>
      </c>
      <c r="Q63" s="46">
        <v>0</v>
      </c>
      <c r="R63" s="46">
        <v>0</v>
      </c>
      <c r="S63" s="74">
        <v>0</v>
      </c>
      <c r="U63" s="73">
        <v>-45.2</v>
      </c>
      <c r="V63" s="74">
        <v>47.4</v>
      </c>
      <c r="W63">
        <v>43.09</v>
      </c>
      <c r="X63">
        <v>0</v>
      </c>
      <c r="Y63">
        <v>-1.2</v>
      </c>
      <c r="Z63">
        <v>4.3099999999999996</v>
      </c>
      <c r="AA63">
        <v>0</v>
      </c>
      <c r="AB63">
        <v>0</v>
      </c>
      <c r="AC63">
        <v>-44</v>
      </c>
    </row>
    <row r="64" spans="7:29">
      <c r="G64" t="s">
        <v>106</v>
      </c>
      <c r="H64" s="73">
        <v>15.32</v>
      </c>
      <c r="I64" s="46">
        <v>0</v>
      </c>
      <c r="J64" s="46">
        <v>0</v>
      </c>
      <c r="K64" s="46">
        <v>0</v>
      </c>
      <c r="L64" s="46">
        <v>4.3099999999999996</v>
      </c>
      <c r="M64" s="74">
        <v>0</v>
      </c>
      <c r="N64" s="73">
        <v>0</v>
      </c>
      <c r="O64" s="46">
        <v>0</v>
      </c>
      <c r="P64" s="46">
        <v>-34</v>
      </c>
      <c r="Q64" s="46">
        <v>0</v>
      </c>
      <c r="R64" s="46">
        <v>0</v>
      </c>
      <c r="S64" s="74">
        <v>0</v>
      </c>
      <c r="U64" s="73">
        <v>-35.200000000000003</v>
      </c>
      <c r="V64" s="74">
        <v>19.63</v>
      </c>
      <c r="W64">
        <v>15.32</v>
      </c>
      <c r="X64">
        <v>0</v>
      </c>
      <c r="Y64">
        <v>-1.2</v>
      </c>
      <c r="Z64">
        <v>4.3099999999999996</v>
      </c>
      <c r="AA64">
        <v>0</v>
      </c>
      <c r="AB64">
        <v>0</v>
      </c>
      <c r="AC64">
        <v>-34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4.3099999999999996</v>
      </c>
      <c r="M65" s="74">
        <v>0</v>
      </c>
      <c r="N65" s="73">
        <v>0</v>
      </c>
      <c r="O65" s="46">
        <v>0</v>
      </c>
      <c r="P65" s="46">
        <v>-13</v>
      </c>
      <c r="Q65" s="46">
        <v>0</v>
      </c>
      <c r="R65" s="46">
        <v>0</v>
      </c>
      <c r="S65" s="74">
        <v>0</v>
      </c>
      <c r="U65" s="73">
        <v>-14.5</v>
      </c>
      <c r="V65" s="74">
        <v>4.3099999999999996</v>
      </c>
      <c r="W65">
        <v>0</v>
      </c>
      <c r="X65">
        <v>0</v>
      </c>
      <c r="Y65">
        <v>-1.5</v>
      </c>
      <c r="Z65">
        <v>4.3099999999999996</v>
      </c>
      <c r="AA65">
        <v>0</v>
      </c>
      <c r="AB65">
        <v>0</v>
      </c>
      <c r="AC65">
        <v>-13</v>
      </c>
    </row>
    <row r="66" spans="7:29">
      <c r="G66" t="s">
        <v>108</v>
      </c>
      <c r="H66" s="73">
        <v>28.72</v>
      </c>
      <c r="I66" s="46">
        <v>0</v>
      </c>
      <c r="J66" s="46">
        <v>1.92</v>
      </c>
      <c r="K66" s="46">
        <v>0</v>
      </c>
      <c r="L66" s="46">
        <v>4.79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35.43</v>
      </c>
      <c r="W66">
        <v>28.72</v>
      </c>
      <c r="X66">
        <v>0</v>
      </c>
      <c r="Y66">
        <v>-1.5</v>
      </c>
      <c r="Z66">
        <v>4.79</v>
      </c>
      <c r="AA66">
        <v>0</v>
      </c>
      <c r="AB66">
        <v>0</v>
      </c>
      <c r="AC66">
        <v>1.92</v>
      </c>
    </row>
    <row r="67" spans="7:29">
      <c r="G67" t="s">
        <v>109</v>
      </c>
      <c r="H67" s="73">
        <v>37.340000000000003</v>
      </c>
      <c r="I67" s="46">
        <v>0</v>
      </c>
      <c r="J67" s="46">
        <v>0</v>
      </c>
      <c r="K67" s="46">
        <v>0</v>
      </c>
      <c r="L67" s="46">
        <v>4.79</v>
      </c>
      <c r="M67" s="74">
        <v>0</v>
      </c>
      <c r="N67" s="73">
        <v>0</v>
      </c>
      <c r="O67" s="46">
        <v>-15</v>
      </c>
      <c r="P67" s="46">
        <v>-16</v>
      </c>
      <c r="Q67" s="46">
        <v>0</v>
      </c>
      <c r="R67" s="46">
        <v>0</v>
      </c>
      <c r="S67" s="74">
        <v>0</v>
      </c>
      <c r="U67" s="73">
        <v>-32.5</v>
      </c>
      <c r="V67" s="74">
        <v>42.13</v>
      </c>
      <c r="W67">
        <v>37.340000000000003</v>
      </c>
      <c r="X67">
        <v>-15</v>
      </c>
      <c r="Y67">
        <v>-1.5</v>
      </c>
      <c r="Z67">
        <v>4.79</v>
      </c>
      <c r="AA67">
        <v>0</v>
      </c>
      <c r="AB67">
        <v>0</v>
      </c>
      <c r="AC67">
        <v>-16</v>
      </c>
    </row>
    <row r="68" spans="7:29">
      <c r="G68" t="s">
        <v>110</v>
      </c>
      <c r="H68" s="73">
        <v>93.84</v>
      </c>
      <c r="I68" s="46">
        <v>0</v>
      </c>
      <c r="J68" s="46">
        <v>0</v>
      </c>
      <c r="K68" s="46">
        <v>0</v>
      </c>
      <c r="L68" s="46">
        <v>4.79</v>
      </c>
      <c r="M68" s="74">
        <v>0</v>
      </c>
      <c r="N68" s="73">
        <v>0</v>
      </c>
      <c r="O68" s="46">
        <v>-5</v>
      </c>
      <c r="P68" s="46">
        <v>-20</v>
      </c>
      <c r="Q68" s="46">
        <v>0</v>
      </c>
      <c r="R68" s="46">
        <v>0</v>
      </c>
      <c r="S68" s="74">
        <v>0</v>
      </c>
      <c r="U68" s="73">
        <v>-26.5</v>
      </c>
      <c r="V68" s="74">
        <v>98.63</v>
      </c>
      <c r="W68">
        <v>93.84</v>
      </c>
      <c r="X68">
        <v>-5</v>
      </c>
      <c r="Y68">
        <v>-1.5</v>
      </c>
      <c r="Z68">
        <v>4.79</v>
      </c>
      <c r="AA68">
        <v>0</v>
      </c>
      <c r="AB68">
        <v>0</v>
      </c>
      <c r="AC68">
        <v>-20</v>
      </c>
    </row>
    <row r="69" spans="7:29">
      <c r="G69" t="s">
        <v>111</v>
      </c>
      <c r="H69" s="73">
        <v>70.27</v>
      </c>
      <c r="I69" s="46">
        <v>0</v>
      </c>
      <c r="J69" s="46">
        <v>4.87</v>
      </c>
      <c r="K69" s="46">
        <v>0</v>
      </c>
      <c r="L69" s="46">
        <v>4.5199999999999996</v>
      </c>
      <c r="M69" s="74">
        <v>0</v>
      </c>
      <c r="N69" s="73">
        <v>0</v>
      </c>
      <c r="O69" s="46">
        <v>-15</v>
      </c>
      <c r="P69" s="46">
        <v>0</v>
      </c>
      <c r="Q69" s="46">
        <v>0</v>
      </c>
      <c r="R69" s="46">
        <v>0</v>
      </c>
      <c r="S69" s="74">
        <v>0</v>
      </c>
      <c r="U69" s="73">
        <v>-16.5</v>
      </c>
      <c r="V69" s="74">
        <v>79.66</v>
      </c>
      <c r="W69">
        <v>70.27</v>
      </c>
      <c r="X69">
        <v>-15</v>
      </c>
      <c r="Y69">
        <v>-1.5</v>
      </c>
      <c r="Z69">
        <v>4.5199999999999996</v>
      </c>
      <c r="AA69">
        <v>0</v>
      </c>
      <c r="AB69">
        <v>0</v>
      </c>
      <c r="AC69">
        <v>4.87</v>
      </c>
    </row>
    <row r="70" spans="7:29">
      <c r="G70" t="s">
        <v>112</v>
      </c>
      <c r="H70" s="73">
        <v>61.57</v>
      </c>
      <c r="I70" s="46">
        <v>0</v>
      </c>
      <c r="J70" s="46">
        <v>5.25</v>
      </c>
      <c r="K70" s="46">
        <v>0</v>
      </c>
      <c r="L70" s="46">
        <v>3.58</v>
      </c>
      <c r="M70" s="74">
        <v>0.48</v>
      </c>
      <c r="N70" s="73">
        <v>0</v>
      </c>
      <c r="O70" s="46">
        <v>-10</v>
      </c>
      <c r="P70" s="46">
        <v>0</v>
      </c>
      <c r="Q70" s="46">
        <v>0</v>
      </c>
      <c r="R70" s="46">
        <v>0</v>
      </c>
      <c r="S70" s="74">
        <v>0</v>
      </c>
      <c r="U70" s="73">
        <v>-11.5</v>
      </c>
      <c r="V70" s="74">
        <v>70.88</v>
      </c>
      <c r="W70">
        <v>61.57</v>
      </c>
      <c r="X70">
        <v>-10</v>
      </c>
      <c r="Y70">
        <v>-1.5</v>
      </c>
      <c r="Z70">
        <v>3.58</v>
      </c>
      <c r="AA70">
        <v>0</v>
      </c>
      <c r="AB70">
        <v>0.48</v>
      </c>
      <c r="AC70">
        <v>5.25</v>
      </c>
    </row>
    <row r="71" spans="7:29">
      <c r="G71" t="s">
        <v>113</v>
      </c>
      <c r="H71" s="73">
        <v>38.950000000000003</v>
      </c>
      <c r="I71" s="46">
        <v>2.2200000000000002</v>
      </c>
      <c r="J71" s="46">
        <v>7.57</v>
      </c>
      <c r="K71" s="46">
        <v>17.8</v>
      </c>
      <c r="L71" s="46">
        <v>1.93</v>
      </c>
      <c r="M71" s="74">
        <v>1.56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-1.5</v>
      </c>
      <c r="V71" s="74">
        <v>70.03</v>
      </c>
      <c r="W71">
        <v>38.950000000000003</v>
      </c>
      <c r="X71">
        <v>2.2200000000000002</v>
      </c>
      <c r="Y71">
        <v>-1.5</v>
      </c>
      <c r="Z71">
        <v>1.93</v>
      </c>
      <c r="AA71">
        <v>17.8</v>
      </c>
      <c r="AB71">
        <v>1.56</v>
      </c>
      <c r="AC71">
        <v>7.57</v>
      </c>
    </row>
    <row r="72" spans="7:29">
      <c r="G72" t="s">
        <v>114</v>
      </c>
      <c r="H72" s="73">
        <v>59.56</v>
      </c>
      <c r="I72" s="46">
        <v>1.76</v>
      </c>
      <c r="J72" s="46">
        <v>4.93</v>
      </c>
      <c r="K72" s="46">
        <v>17.62</v>
      </c>
      <c r="L72" s="46">
        <v>1.87</v>
      </c>
      <c r="M72" s="74">
        <v>1.57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-1.5</v>
      </c>
      <c r="V72" s="74">
        <v>87.31</v>
      </c>
      <c r="W72">
        <v>59.56</v>
      </c>
      <c r="X72">
        <v>1.76</v>
      </c>
      <c r="Y72">
        <v>-1.5</v>
      </c>
      <c r="Z72">
        <v>1.87</v>
      </c>
      <c r="AA72">
        <v>17.62</v>
      </c>
      <c r="AB72">
        <v>1.57</v>
      </c>
      <c r="AC72">
        <v>4.93</v>
      </c>
    </row>
    <row r="73" spans="7:29">
      <c r="G73" t="s">
        <v>115</v>
      </c>
      <c r="H73" s="73">
        <v>82.59</v>
      </c>
      <c r="I73" s="46">
        <v>1.03</v>
      </c>
      <c r="J73" s="46">
        <v>0.52</v>
      </c>
      <c r="K73" s="46">
        <v>12.36</v>
      </c>
      <c r="L73" s="46">
        <v>1.1299999999999999</v>
      </c>
      <c r="M73" s="74">
        <v>0.74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-1.5</v>
      </c>
      <c r="V73" s="74">
        <v>98.37</v>
      </c>
      <c r="W73">
        <v>82.59</v>
      </c>
      <c r="X73">
        <v>1.03</v>
      </c>
      <c r="Y73">
        <v>-1.5</v>
      </c>
      <c r="Z73">
        <v>1.1299999999999999</v>
      </c>
      <c r="AA73">
        <v>12.36</v>
      </c>
      <c r="AB73">
        <v>0.74</v>
      </c>
      <c r="AC73">
        <v>0.52</v>
      </c>
    </row>
    <row r="74" spans="7:29">
      <c r="G74" t="s">
        <v>116</v>
      </c>
      <c r="H74" s="73">
        <v>97.31</v>
      </c>
      <c r="I74" s="46">
        <v>1.41</v>
      </c>
      <c r="J74" s="46">
        <v>1.41</v>
      </c>
      <c r="K74" s="46">
        <v>11.28</v>
      </c>
      <c r="L74" s="46">
        <v>1.18</v>
      </c>
      <c r="M74" s="74">
        <v>0.93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113.52</v>
      </c>
      <c r="W74">
        <v>97.31</v>
      </c>
      <c r="X74">
        <v>1.41</v>
      </c>
      <c r="Y74">
        <v>-1.5</v>
      </c>
      <c r="Z74">
        <v>1.18</v>
      </c>
      <c r="AA74">
        <v>11.28</v>
      </c>
      <c r="AB74">
        <v>0.93</v>
      </c>
      <c r="AC74">
        <v>1.41</v>
      </c>
    </row>
    <row r="75" spans="7:29">
      <c r="G75" t="s">
        <v>117</v>
      </c>
      <c r="H75" s="73">
        <v>27.29</v>
      </c>
      <c r="I75" s="46">
        <v>0</v>
      </c>
      <c r="J75" s="46">
        <v>0</v>
      </c>
      <c r="K75" s="46">
        <v>10.19</v>
      </c>
      <c r="L75" s="46">
        <v>1.35</v>
      </c>
      <c r="M75" s="74">
        <v>0.69</v>
      </c>
      <c r="N75" s="73">
        <v>0</v>
      </c>
      <c r="O75" s="46">
        <v>0</v>
      </c>
      <c r="P75" s="46">
        <v>-5</v>
      </c>
      <c r="Q75" s="46">
        <v>0</v>
      </c>
      <c r="R75" s="46">
        <v>0</v>
      </c>
      <c r="S75" s="74">
        <v>0</v>
      </c>
      <c r="U75" s="73">
        <v>-6.7</v>
      </c>
      <c r="V75" s="74">
        <v>39.520000000000003</v>
      </c>
      <c r="W75">
        <v>27.29</v>
      </c>
      <c r="X75">
        <v>0</v>
      </c>
      <c r="Y75">
        <v>-1.7</v>
      </c>
      <c r="Z75">
        <v>1.35</v>
      </c>
      <c r="AA75">
        <v>10.19</v>
      </c>
      <c r="AB75">
        <v>0.69</v>
      </c>
      <c r="AC75">
        <v>-5</v>
      </c>
    </row>
    <row r="76" spans="7:29">
      <c r="G76" t="s">
        <v>118</v>
      </c>
      <c r="H76" s="73">
        <v>23.04</v>
      </c>
      <c r="I76" s="46">
        <v>0</v>
      </c>
      <c r="J76" s="46">
        <v>0</v>
      </c>
      <c r="K76" s="46">
        <v>10.24</v>
      </c>
      <c r="L76" s="46">
        <v>1.36</v>
      </c>
      <c r="M76" s="74">
        <v>0.62</v>
      </c>
      <c r="N76" s="73">
        <v>0</v>
      </c>
      <c r="O76" s="46">
        <v>0</v>
      </c>
      <c r="P76" s="46">
        <v>-5</v>
      </c>
      <c r="Q76" s="46">
        <v>0</v>
      </c>
      <c r="R76" s="46">
        <v>0</v>
      </c>
      <c r="S76" s="74">
        <v>0</v>
      </c>
      <c r="U76" s="73">
        <v>-6.7</v>
      </c>
      <c r="V76" s="74">
        <v>35.26</v>
      </c>
      <c r="W76">
        <v>23.04</v>
      </c>
      <c r="X76">
        <v>0</v>
      </c>
      <c r="Y76">
        <v>-1.7</v>
      </c>
      <c r="Z76">
        <v>1.36</v>
      </c>
      <c r="AA76">
        <v>10.24</v>
      </c>
      <c r="AB76">
        <v>0.62</v>
      </c>
      <c r="AC76">
        <v>-5</v>
      </c>
    </row>
    <row r="77" spans="7:29">
      <c r="G77" t="s">
        <v>119</v>
      </c>
      <c r="H77" s="73">
        <v>8.67</v>
      </c>
      <c r="I77" s="46">
        <v>0</v>
      </c>
      <c r="J77" s="46">
        <v>0</v>
      </c>
      <c r="K77" s="46">
        <v>19.68</v>
      </c>
      <c r="L77" s="46">
        <v>2.72</v>
      </c>
      <c r="M77" s="74">
        <v>1.46</v>
      </c>
      <c r="N77" s="73">
        <v>0</v>
      </c>
      <c r="O77" s="46">
        <v>0</v>
      </c>
      <c r="P77" s="46">
        <v>-12</v>
      </c>
      <c r="Q77" s="46">
        <v>0</v>
      </c>
      <c r="R77" s="46">
        <v>0</v>
      </c>
      <c r="S77" s="74">
        <v>0</v>
      </c>
      <c r="U77" s="73">
        <v>-13.7</v>
      </c>
      <c r="V77" s="74">
        <v>32.53</v>
      </c>
      <c r="W77">
        <v>8.67</v>
      </c>
      <c r="X77">
        <v>0</v>
      </c>
      <c r="Y77">
        <v>-1.7</v>
      </c>
      <c r="Z77">
        <v>2.72</v>
      </c>
      <c r="AA77">
        <v>19.68</v>
      </c>
      <c r="AB77">
        <v>1.46</v>
      </c>
      <c r="AC77">
        <v>-12</v>
      </c>
    </row>
    <row r="78" spans="7:29">
      <c r="G78" t="s">
        <v>120</v>
      </c>
      <c r="H78" s="73">
        <v>25.66</v>
      </c>
      <c r="I78" s="46">
        <v>0</v>
      </c>
      <c r="J78" s="46">
        <v>0</v>
      </c>
      <c r="K78" s="46">
        <v>18.170000000000002</v>
      </c>
      <c r="L78" s="46">
        <v>3.11</v>
      </c>
      <c r="M78" s="74">
        <v>0.96</v>
      </c>
      <c r="N78" s="73">
        <v>0</v>
      </c>
      <c r="O78" s="46">
        <v>0</v>
      </c>
      <c r="P78" s="46">
        <v>-12</v>
      </c>
      <c r="Q78" s="46">
        <v>0</v>
      </c>
      <c r="R78" s="46">
        <v>0</v>
      </c>
      <c r="S78" s="74">
        <v>0</v>
      </c>
      <c r="U78" s="73">
        <v>-13.7</v>
      </c>
      <c r="V78" s="74">
        <v>47.9</v>
      </c>
      <c r="W78">
        <v>25.66</v>
      </c>
      <c r="X78">
        <v>0</v>
      </c>
      <c r="Y78">
        <v>-1.7</v>
      </c>
      <c r="Z78">
        <v>3.11</v>
      </c>
      <c r="AA78">
        <v>18.170000000000002</v>
      </c>
      <c r="AB78">
        <v>0.96</v>
      </c>
      <c r="AC78">
        <v>-12</v>
      </c>
    </row>
    <row r="79" spans="7:29">
      <c r="G79" t="s">
        <v>121</v>
      </c>
      <c r="H79" s="73">
        <v>31.78</v>
      </c>
      <c r="I79" s="46">
        <v>0</v>
      </c>
      <c r="J79" s="46">
        <v>5.96</v>
      </c>
      <c r="K79" s="46">
        <v>0</v>
      </c>
      <c r="L79" s="46">
        <v>5.36</v>
      </c>
      <c r="M79" s="74">
        <v>2.46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-1.7</v>
      </c>
      <c r="V79" s="74">
        <v>45.56</v>
      </c>
      <c r="W79">
        <v>31.78</v>
      </c>
      <c r="X79">
        <v>0</v>
      </c>
      <c r="Y79">
        <v>-1.7</v>
      </c>
      <c r="Z79">
        <v>5.36</v>
      </c>
      <c r="AA79">
        <v>0</v>
      </c>
      <c r="AB79">
        <v>2.46</v>
      </c>
      <c r="AC79">
        <v>5.96</v>
      </c>
    </row>
    <row r="80" spans="7:29">
      <c r="G80" t="s">
        <v>122</v>
      </c>
      <c r="H80" s="73">
        <v>40.869999999999997</v>
      </c>
      <c r="I80" s="46">
        <v>0</v>
      </c>
      <c r="J80" s="46">
        <v>10.58</v>
      </c>
      <c r="K80" s="46">
        <v>0</v>
      </c>
      <c r="L80" s="46">
        <v>6.25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-1.7</v>
      </c>
      <c r="V80" s="74">
        <v>57.7</v>
      </c>
      <c r="W80">
        <v>40.869999999999997</v>
      </c>
      <c r="X80">
        <v>0</v>
      </c>
      <c r="Y80">
        <v>-1.7</v>
      </c>
      <c r="Z80">
        <v>6.25</v>
      </c>
      <c r="AA80">
        <v>0</v>
      </c>
      <c r="AB80">
        <v>0</v>
      </c>
      <c r="AC80">
        <v>10.58</v>
      </c>
    </row>
    <row r="81" spans="7:29">
      <c r="G81" t="s">
        <v>123</v>
      </c>
      <c r="H81" s="73">
        <v>122.02</v>
      </c>
      <c r="I81" s="46">
        <v>0</v>
      </c>
      <c r="J81" s="46">
        <v>0</v>
      </c>
      <c r="K81" s="46">
        <v>0</v>
      </c>
      <c r="L81" s="46">
        <v>8.86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-1.7</v>
      </c>
      <c r="V81" s="74">
        <v>130.88</v>
      </c>
      <c r="W81">
        <v>122.02</v>
      </c>
      <c r="X81">
        <v>0</v>
      </c>
      <c r="Y81">
        <v>-1.7</v>
      </c>
      <c r="Z81">
        <v>8.86</v>
      </c>
      <c r="AA81">
        <v>0</v>
      </c>
      <c r="AB81">
        <v>0</v>
      </c>
      <c r="AC81">
        <v>0</v>
      </c>
    </row>
    <row r="82" spans="7:29">
      <c r="G82" t="s">
        <v>124</v>
      </c>
      <c r="H82" s="73">
        <v>167.85</v>
      </c>
      <c r="I82" s="46">
        <v>0</v>
      </c>
      <c r="J82" s="46">
        <v>0</v>
      </c>
      <c r="K82" s="46">
        <v>0</v>
      </c>
      <c r="L82" s="46">
        <v>11.31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-1.7</v>
      </c>
      <c r="V82" s="74">
        <v>179.16</v>
      </c>
      <c r="W82">
        <v>167.85</v>
      </c>
      <c r="X82">
        <v>0</v>
      </c>
      <c r="Y82">
        <v>-1.7</v>
      </c>
      <c r="Z82">
        <v>11.31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155.13</v>
      </c>
      <c r="I83" s="46">
        <v>0</v>
      </c>
      <c r="J83" s="46">
        <v>0</v>
      </c>
      <c r="K83" s="46">
        <v>0</v>
      </c>
      <c r="L83" s="46">
        <v>12.45</v>
      </c>
      <c r="M83" s="74">
        <v>0</v>
      </c>
      <c r="N83" s="73">
        <v>0</v>
      </c>
      <c r="O83" s="46">
        <v>0</v>
      </c>
      <c r="P83" s="46">
        <v>-43</v>
      </c>
      <c r="Q83" s="46">
        <v>0</v>
      </c>
      <c r="R83" s="46">
        <v>0</v>
      </c>
      <c r="S83" s="74">
        <v>0</v>
      </c>
      <c r="U83" s="73">
        <v>-44.7</v>
      </c>
      <c r="V83" s="74">
        <v>167.58</v>
      </c>
      <c r="W83">
        <v>155.13</v>
      </c>
      <c r="X83">
        <v>0</v>
      </c>
      <c r="Y83">
        <v>-1.7</v>
      </c>
      <c r="Z83">
        <v>12.45</v>
      </c>
      <c r="AA83">
        <v>0</v>
      </c>
      <c r="AB83">
        <v>0</v>
      </c>
      <c r="AC83">
        <v>-43</v>
      </c>
    </row>
    <row r="84" spans="7:29">
      <c r="G84" t="s">
        <v>126</v>
      </c>
      <c r="H84" s="73">
        <v>137.88999999999999</v>
      </c>
      <c r="I84" s="46">
        <v>0</v>
      </c>
      <c r="J84" s="46">
        <v>0</v>
      </c>
      <c r="K84" s="46">
        <v>0</v>
      </c>
      <c r="L84" s="46">
        <v>12.07</v>
      </c>
      <c r="M84" s="74">
        <v>0</v>
      </c>
      <c r="N84" s="73">
        <v>0</v>
      </c>
      <c r="O84" s="46">
        <v>0</v>
      </c>
      <c r="P84" s="46">
        <v>-14</v>
      </c>
      <c r="Q84" s="46">
        <v>0</v>
      </c>
      <c r="R84" s="46">
        <v>0</v>
      </c>
      <c r="S84" s="74">
        <v>0</v>
      </c>
      <c r="U84" s="73">
        <v>-15.7</v>
      </c>
      <c r="V84" s="74">
        <v>149.96</v>
      </c>
      <c r="W84">
        <v>137.88999999999999</v>
      </c>
      <c r="X84">
        <v>0</v>
      </c>
      <c r="Y84">
        <v>-1.7</v>
      </c>
      <c r="Z84">
        <v>12.07</v>
      </c>
      <c r="AA84">
        <v>0</v>
      </c>
      <c r="AB84">
        <v>0</v>
      </c>
      <c r="AC84">
        <v>-14</v>
      </c>
    </row>
    <row r="85" spans="7:29">
      <c r="G85" t="s">
        <v>127</v>
      </c>
      <c r="H85" s="73">
        <v>134.07</v>
      </c>
      <c r="I85" s="46">
        <v>0</v>
      </c>
      <c r="J85" s="46">
        <v>0</v>
      </c>
      <c r="K85" s="46">
        <v>0</v>
      </c>
      <c r="L85" s="46">
        <v>11.68</v>
      </c>
      <c r="M85" s="74">
        <v>0</v>
      </c>
      <c r="N85" s="73">
        <v>0</v>
      </c>
      <c r="O85" s="46">
        <v>0</v>
      </c>
      <c r="P85" s="46">
        <v>-50</v>
      </c>
      <c r="Q85" s="46">
        <v>0</v>
      </c>
      <c r="R85" s="46">
        <v>0</v>
      </c>
      <c r="S85" s="74">
        <v>0</v>
      </c>
      <c r="U85" s="73">
        <v>-51.7</v>
      </c>
      <c r="V85" s="74">
        <v>145.75</v>
      </c>
      <c r="W85">
        <v>134.07</v>
      </c>
      <c r="X85">
        <v>0</v>
      </c>
      <c r="Y85">
        <v>-1.7</v>
      </c>
      <c r="Z85">
        <v>11.68</v>
      </c>
      <c r="AA85">
        <v>0</v>
      </c>
      <c r="AB85">
        <v>0</v>
      </c>
      <c r="AC85">
        <v>-50</v>
      </c>
    </row>
    <row r="86" spans="7:29">
      <c r="G86" t="s">
        <v>128</v>
      </c>
      <c r="H86" s="73">
        <v>122.57</v>
      </c>
      <c r="I86" s="46">
        <v>0</v>
      </c>
      <c r="J86" s="46">
        <v>0</v>
      </c>
      <c r="K86" s="46">
        <v>0</v>
      </c>
      <c r="L86" s="46">
        <v>10.82</v>
      </c>
      <c r="M86" s="74">
        <v>0</v>
      </c>
      <c r="N86" s="73">
        <v>0</v>
      </c>
      <c r="O86" s="46">
        <v>0</v>
      </c>
      <c r="P86" s="46">
        <v>-23</v>
      </c>
      <c r="Q86" s="46">
        <v>0</v>
      </c>
      <c r="R86" s="46">
        <v>0</v>
      </c>
      <c r="S86" s="74">
        <v>0</v>
      </c>
      <c r="U86" s="73">
        <v>-24.7</v>
      </c>
      <c r="V86" s="74">
        <v>133.38999999999999</v>
      </c>
      <c r="W86">
        <v>122.57</v>
      </c>
      <c r="X86">
        <v>0</v>
      </c>
      <c r="Y86">
        <v>-1.7</v>
      </c>
      <c r="Z86">
        <v>10.82</v>
      </c>
      <c r="AA86">
        <v>0</v>
      </c>
      <c r="AB86">
        <v>0</v>
      </c>
      <c r="AC86">
        <v>-23</v>
      </c>
    </row>
    <row r="87" spans="7:29">
      <c r="G87" t="s">
        <v>129</v>
      </c>
      <c r="H87" s="73">
        <v>149.38</v>
      </c>
      <c r="I87" s="46">
        <v>9.58</v>
      </c>
      <c r="J87" s="46">
        <v>0</v>
      </c>
      <c r="K87" s="46">
        <v>0</v>
      </c>
      <c r="L87" s="46">
        <v>9.86</v>
      </c>
      <c r="M87" s="74">
        <v>0</v>
      </c>
      <c r="N87" s="73">
        <v>0</v>
      </c>
      <c r="O87" s="46">
        <v>0</v>
      </c>
      <c r="P87" s="46">
        <v>-36</v>
      </c>
      <c r="Q87" s="46">
        <v>0</v>
      </c>
      <c r="R87" s="46">
        <v>0</v>
      </c>
      <c r="S87" s="74">
        <v>0</v>
      </c>
      <c r="U87" s="73">
        <v>-37.700000000000003</v>
      </c>
      <c r="V87" s="74">
        <v>168.82</v>
      </c>
      <c r="W87">
        <v>149.38</v>
      </c>
      <c r="X87">
        <v>9.58</v>
      </c>
      <c r="Y87">
        <v>-1.7</v>
      </c>
      <c r="Z87">
        <v>9.86</v>
      </c>
      <c r="AA87">
        <v>0</v>
      </c>
      <c r="AB87">
        <v>0</v>
      </c>
      <c r="AC87">
        <v>-36</v>
      </c>
    </row>
    <row r="88" spans="7:29">
      <c r="G88" t="s">
        <v>130</v>
      </c>
      <c r="H88" s="73">
        <v>146.51</v>
      </c>
      <c r="I88" s="46">
        <v>0</v>
      </c>
      <c r="J88" s="46">
        <v>0</v>
      </c>
      <c r="K88" s="46">
        <v>0</v>
      </c>
      <c r="L88" s="46">
        <v>8.91</v>
      </c>
      <c r="M88" s="74">
        <v>0</v>
      </c>
      <c r="N88" s="73">
        <v>0</v>
      </c>
      <c r="O88" s="46">
        <v>0</v>
      </c>
      <c r="P88" s="46">
        <v>-41</v>
      </c>
      <c r="Q88" s="46">
        <v>0</v>
      </c>
      <c r="R88" s="46">
        <v>0</v>
      </c>
      <c r="S88" s="74">
        <v>0</v>
      </c>
      <c r="U88" s="73">
        <v>-42.7</v>
      </c>
      <c r="V88" s="74">
        <v>155.41999999999999</v>
      </c>
      <c r="W88">
        <v>146.51</v>
      </c>
      <c r="X88">
        <v>0</v>
      </c>
      <c r="Y88">
        <v>-1.7</v>
      </c>
      <c r="Z88">
        <v>8.91</v>
      </c>
      <c r="AA88">
        <v>0</v>
      </c>
      <c r="AB88">
        <v>0</v>
      </c>
      <c r="AC88">
        <v>-41</v>
      </c>
    </row>
    <row r="89" spans="7:29">
      <c r="G89" t="s">
        <v>131</v>
      </c>
      <c r="H89" s="73">
        <v>165.66</v>
      </c>
      <c r="I89" s="46">
        <v>9.58</v>
      </c>
      <c r="J89" s="46">
        <v>0</v>
      </c>
      <c r="K89" s="46">
        <v>0</v>
      </c>
      <c r="L89" s="46">
        <v>7.95</v>
      </c>
      <c r="M89" s="74">
        <v>0</v>
      </c>
      <c r="N89" s="73">
        <v>0</v>
      </c>
      <c r="O89" s="46">
        <v>0</v>
      </c>
      <c r="P89" s="46">
        <v>-42</v>
      </c>
      <c r="Q89" s="46">
        <v>0</v>
      </c>
      <c r="R89" s="46">
        <v>0</v>
      </c>
      <c r="S89" s="74">
        <v>0</v>
      </c>
      <c r="U89" s="73">
        <v>-43.7</v>
      </c>
      <c r="V89" s="74">
        <v>183.19</v>
      </c>
      <c r="W89">
        <v>165.66</v>
      </c>
      <c r="X89">
        <v>9.58</v>
      </c>
      <c r="Y89">
        <v>-1.7</v>
      </c>
      <c r="Z89">
        <v>7.95</v>
      </c>
      <c r="AA89">
        <v>0</v>
      </c>
      <c r="AB89">
        <v>0</v>
      </c>
      <c r="AC89">
        <v>-42</v>
      </c>
    </row>
    <row r="90" spans="7:29">
      <c r="G90" t="s">
        <v>132</v>
      </c>
      <c r="H90" s="73">
        <v>137.88999999999999</v>
      </c>
      <c r="I90" s="46">
        <v>9.58</v>
      </c>
      <c r="J90" s="46">
        <v>0</v>
      </c>
      <c r="K90" s="46">
        <v>0</v>
      </c>
      <c r="L90" s="46">
        <v>7.66</v>
      </c>
      <c r="M90" s="74">
        <v>0</v>
      </c>
      <c r="N90" s="73">
        <v>0</v>
      </c>
      <c r="O90" s="46">
        <v>0</v>
      </c>
      <c r="P90" s="46">
        <v>-47</v>
      </c>
      <c r="Q90" s="46">
        <v>0</v>
      </c>
      <c r="R90" s="46">
        <v>0</v>
      </c>
      <c r="S90" s="74">
        <v>0</v>
      </c>
      <c r="U90" s="73">
        <v>-48.7</v>
      </c>
      <c r="V90" s="74">
        <v>155.13</v>
      </c>
      <c r="W90">
        <v>137.88999999999999</v>
      </c>
      <c r="X90">
        <v>9.58</v>
      </c>
      <c r="Y90">
        <v>-1.7</v>
      </c>
      <c r="Z90">
        <v>7.66</v>
      </c>
      <c r="AA90">
        <v>0</v>
      </c>
      <c r="AB90">
        <v>0</v>
      </c>
      <c r="AC90">
        <v>-47</v>
      </c>
    </row>
    <row r="91" spans="7:29">
      <c r="G91" t="s">
        <v>133</v>
      </c>
      <c r="H91" s="73">
        <v>159.91999999999999</v>
      </c>
      <c r="I91" s="46">
        <v>0</v>
      </c>
      <c r="J91" s="46">
        <v>0</v>
      </c>
      <c r="K91" s="46">
        <v>0</v>
      </c>
      <c r="L91" s="46">
        <v>6.22</v>
      </c>
      <c r="M91" s="74">
        <v>0</v>
      </c>
      <c r="N91" s="73">
        <v>0</v>
      </c>
      <c r="O91" s="46">
        <v>0</v>
      </c>
      <c r="P91" s="46">
        <v>-22</v>
      </c>
      <c r="Q91" s="46">
        <v>0</v>
      </c>
      <c r="R91" s="46">
        <v>0</v>
      </c>
      <c r="S91" s="74">
        <v>0</v>
      </c>
      <c r="U91" s="73">
        <v>-23.7</v>
      </c>
      <c r="V91" s="74">
        <v>166.14</v>
      </c>
      <c r="W91">
        <v>159.91999999999999</v>
      </c>
      <c r="X91">
        <v>0</v>
      </c>
      <c r="Y91">
        <v>-1.7</v>
      </c>
      <c r="Z91">
        <v>6.22</v>
      </c>
      <c r="AA91">
        <v>0</v>
      </c>
      <c r="AB91">
        <v>0</v>
      </c>
      <c r="AC91">
        <v>-22</v>
      </c>
    </row>
    <row r="92" spans="7:29">
      <c r="G92" t="s">
        <v>134</v>
      </c>
      <c r="H92" s="73">
        <v>126.4</v>
      </c>
      <c r="I92" s="46">
        <v>0</v>
      </c>
      <c r="J92" s="46">
        <v>0</v>
      </c>
      <c r="K92" s="46">
        <v>0</v>
      </c>
      <c r="L92" s="46">
        <v>4.79</v>
      </c>
      <c r="M92" s="74">
        <v>0</v>
      </c>
      <c r="N92" s="73">
        <v>0</v>
      </c>
      <c r="O92" s="46">
        <v>0</v>
      </c>
      <c r="P92" s="46">
        <v>-2</v>
      </c>
      <c r="Q92" s="46">
        <v>0</v>
      </c>
      <c r="R92" s="46">
        <v>0</v>
      </c>
      <c r="S92" s="74">
        <v>0</v>
      </c>
      <c r="U92" s="73">
        <v>-3.7</v>
      </c>
      <c r="V92" s="74">
        <v>131.19</v>
      </c>
      <c r="W92">
        <v>126.4</v>
      </c>
      <c r="X92">
        <v>0</v>
      </c>
      <c r="Y92">
        <v>-1.7</v>
      </c>
      <c r="Z92">
        <v>4.79</v>
      </c>
      <c r="AA92">
        <v>0</v>
      </c>
      <c r="AB92">
        <v>0</v>
      </c>
      <c r="AC92">
        <v>-2</v>
      </c>
    </row>
    <row r="93" spans="7:29">
      <c r="G93" t="s">
        <v>135</v>
      </c>
      <c r="H93" s="73">
        <v>87.15</v>
      </c>
      <c r="I93" s="46">
        <v>0</v>
      </c>
      <c r="J93" s="46">
        <v>39.26</v>
      </c>
      <c r="K93" s="46">
        <v>0</v>
      </c>
      <c r="L93" s="46">
        <v>3.54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-1.7</v>
      </c>
      <c r="V93" s="74">
        <v>129.94999999999999</v>
      </c>
      <c r="W93">
        <v>87.15</v>
      </c>
      <c r="X93">
        <v>0</v>
      </c>
      <c r="Y93">
        <v>-1.7</v>
      </c>
      <c r="Z93">
        <v>3.54</v>
      </c>
      <c r="AA93">
        <v>0</v>
      </c>
      <c r="AB93">
        <v>0</v>
      </c>
      <c r="AC93">
        <v>39.26</v>
      </c>
    </row>
    <row r="94" spans="7:29">
      <c r="G94" t="s">
        <v>136</v>
      </c>
      <c r="H94" s="73">
        <v>47.88</v>
      </c>
      <c r="I94" s="46">
        <v>0</v>
      </c>
      <c r="J94" s="46">
        <v>21.07</v>
      </c>
      <c r="K94" s="46">
        <v>0</v>
      </c>
      <c r="L94" s="46">
        <v>2.87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-1.7</v>
      </c>
      <c r="V94" s="74">
        <v>71.819999999999993</v>
      </c>
      <c r="W94">
        <v>47.88</v>
      </c>
      <c r="X94">
        <v>0</v>
      </c>
      <c r="Y94">
        <v>-1.7</v>
      </c>
      <c r="Z94">
        <v>2.87</v>
      </c>
      <c r="AA94">
        <v>0</v>
      </c>
      <c r="AB94">
        <v>0</v>
      </c>
      <c r="AC94">
        <v>21.07</v>
      </c>
    </row>
    <row r="95" spans="7:29">
      <c r="G95" t="s">
        <v>137</v>
      </c>
      <c r="H95" s="73">
        <v>30.64</v>
      </c>
      <c r="I95" s="46">
        <v>0</v>
      </c>
      <c r="J95" s="46">
        <v>0</v>
      </c>
      <c r="K95" s="46">
        <v>0</v>
      </c>
      <c r="L95" s="46">
        <v>2.59</v>
      </c>
      <c r="M95" s="74">
        <v>0</v>
      </c>
      <c r="N95" s="73">
        <v>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-16.7</v>
      </c>
      <c r="V95" s="74">
        <v>33.229999999999997</v>
      </c>
      <c r="W95">
        <v>30.64</v>
      </c>
      <c r="X95">
        <v>0</v>
      </c>
      <c r="Y95">
        <v>-1.7</v>
      </c>
      <c r="Z95">
        <v>2.59</v>
      </c>
      <c r="AA95">
        <v>0</v>
      </c>
      <c r="AB95">
        <v>0</v>
      </c>
      <c r="AC95">
        <v>-15</v>
      </c>
    </row>
    <row r="96" spans="7:29">
      <c r="G96" t="s">
        <v>138</v>
      </c>
      <c r="H96" s="73">
        <v>60.33</v>
      </c>
      <c r="I96" s="46">
        <v>0</v>
      </c>
      <c r="J96" s="46">
        <v>0</v>
      </c>
      <c r="K96" s="46">
        <v>0</v>
      </c>
      <c r="L96" s="46">
        <v>0.96</v>
      </c>
      <c r="M96" s="74">
        <v>0</v>
      </c>
      <c r="N96" s="73">
        <v>0</v>
      </c>
      <c r="O96" s="46">
        <v>0</v>
      </c>
      <c r="P96" s="46">
        <v>-35</v>
      </c>
      <c r="Q96" s="46">
        <v>0</v>
      </c>
      <c r="R96" s="46">
        <v>0</v>
      </c>
      <c r="S96" s="74">
        <v>0</v>
      </c>
      <c r="U96" s="73">
        <v>-36.700000000000003</v>
      </c>
      <c r="V96" s="74">
        <v>61.29</v>
      </c>
      <c r="W96">
        <v>60.33</v>
      </c>
      <c r="X96">
        <v>0</v>
      </c>
      <c r="Y96">
        <v>-1.7</v>
      </c>
      <c r="Z96">
        <v>0.96</v>
      </c>
      <c r="AA96">
        <v>0</v>
      </c>
      <c r="AB96">
        <v>0</v>
      </c>
      <c r="AC96">
        <v>-35</v>
      </c>
    </row>
    <row r="97" spans="1:83">
      <c r="G97" t="s">
        <v>139</v>
      </c>
      <c r="H97" s="73">
        <v>65.12</v>
      </c>
      <c r="I97" s="46">
        <v>0</v>
      </c>
      <c r="J97" s="46">
        <v>0</v>
      </c>
      <c r="K97" s="46">
        <v>0</v>
      </c>
      <c r="L97" s="46">
        <v>0.67</v>
      </c>
      <c r="M97" s="74">
        <v>0</v>
      </c>
      <c r="N97" s="73">
        <v>0</v>
      </c>
      <c r="O97" s="46">
        <v>0</v>
      </c>
      <c r="P97" s="46">
        <v>-60</v>
      </c>
      <c r="Q97" s="46">
        <v>0</v>
      </c>
      <c r="R97" s="46">
        <v>0</v>
      </c>
      <c r="S97" s="74">
        <v>0</v>
      </c>
      <c r="U97" s="73">
        <v>-61.7</v>
      </c>
      <c r="V97" s="74">
        <v>65.790000000000006</v>
      </c>
      <c r="W97">
        <v>65.12</v>
      </c>
      <c r="X97">
        <v>0</v>
      </c>
      <c r="Y97">
        <v>-1.7</v>
      </c>
      <c r="Z97">
        <v>0.67</v>
      </c>
      <c r="AA97">
        <v>0</v>
      </c>
      <c r="AB97">
        <v>0</v>
      </c>
      <c r="AC97">
        <v>-60</v>
      </c>
    </row>
    <row r="98" spans="1:83">
      <c r="G98" t="s">
        <v>140</v>
      </c>
      <c r="H98" s="73">
        <v>75.650000000000006</v>
      </c>
      <c r="I98" s="46">
        <v>0</v>
      </c>
      <c r="J98" s="46">
        <v>0</v>
      </c>
      <c r="K98" s="46">
        <v>0</v>
      </c>
      <c r="L98" s="46">
        <v>0.28999999999999998</v>
      </c>
      <c r="M98" s="74">
        <v>0</v>
      </c>
      <c r="N98" s="73">
        <v>0</v>
      </c>
      <c r="O98" s="46">
        <v>0</v>
      </c>
      <c r="P98" s="46">
        <v>-65</v>
      </c>
      <c r="Q98" s="46">
        <v>0</v>
      </c>
      <c r="R98" s="46">
        <v>0</v>
      </c>
      <c r="S98" s="74">
        <v>0</v>
      </c>
      <c r="U98" s="73">
        <v>-66.7</v>
      </c>
      <c r="V98" s="74">
        <v>75.94</v>
      </c>
      <c r="W98">
        <v>75.650000000000006</v>
      </c>
      <c r="X98">
        <v>0</v>
      </c>
      <c r="Y98">
        <v>-1.7</v>
      </c>
      <c r="Z98">
        <v>0.28999999999999998</v>
      </c>
      <c r="AA98">
        <v>0</v>
      </c>
      <c r="AB98">
        <v>0</v>
      </c>
      <c r="AC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1.0710424999999999</v>
      </c>
      <c r="I99" s="69">
        <f t="shared" ref="I99:BQ99" si="1">SUM(I3:I98)/4000</f>
        <v>8.7899999999999992E-3</v>
      </c>
      <c r="J99" s="69">
        <f t="shared" si="1"/>
        <v>6.4142500000000019E-2</v>
      </c>
      <c r="K99" s="69">
        <f t="shared" si="1"/>
        <v>2.9334999999999996E-2</v>
      </c>
      <c r="L99" s="69">
        <f t="shared" si="1"/>
        <v>0.15898750000000006</v>
      </c>
      <c r="M99" s="69">
        <f t="shared" si="1"/>
        <v>9.0624999999999994E-3</v>
      </c>
      <c r="N99" s="68">
        <f t="shared" si="1"/>
        <v>-0.26600000000000001</v>
      </c>
      <c r="O99" s="69">
        <f t="shared" si="1"/>
        <v>-0.3095</v>
      </c>
      <c r="P99" s="69">
        <f t="shared" si="1"/>
        <v>-0.52375000000000005</v>
      </c>
      <c r="Q99" s="69">
        <f t="shared" si="1"/>
        <v>0</v>
      </c>
      <c r="R99" s="69">
        <f t="shared" si="1"/>
        <v>-4.0499999999999998E-3</v>
      </c>
      <c r="S99" s="70">
        <f t="shared" si="1"/>
        <v>0</v>
      </c>
      <c r="U99" s="68">
        <f t="shared" si="1"/>
        <v>-1.1320999999999979</v>
      </c>
      <c r="V99" s="70">
        <f t="shared" si="1"/>
        <v>1.3413599999999994</v>
      </c>
      <c r="W99">
        <f t="shared" si="1"/>
        <v>0.80504249999999988</v>
      </c>
      <c r="X99">
        <f t="shared" si="1"/>
        <v>-0.30071000000000003</v>
      </c>
      <c r="Y99">
        <f t="shared" si="1"/>
        <v>-2.8800000000000034E-2</v>
      </c>
      <c r="Z99">
        <f t="shared" si="1"/>
        <v>0.15493750000000006</v>
      </c>
      <c r="AA99">
        <f t="shared" si="1"/>
        <v>2.9334999999999996E-2</v>
      </c>
      <c r="AB99">
        <f t="shared" si="1"/>
        <v>9.0624999999999994E-3</v>
      </c>
      <c r="AC99">
        <f t="shared" si="1"/>
        <v>-0.4596075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70.86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70.86</v>
      </c>
      <c r="W3">
        <v>0</v>
      </c>
      <c r="X3">
        <v>0</v>
      </c>
      <c r="Y3">
        <v>70.86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67.989999999999995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67.989999999999995</v>
      </c>
      <c r="W4">
        <v>0</v>
      </c>
      <c r="X4">
        <v>0</v>
      </c>
      <c r="Y4">
        <v>67.989999999999995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66.069999999999993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66.069999999999993</v>
      </c>
      <c r="W5">
        <v>0</v>
      </c>
      <c r="X5">
        <v>0</v>
      </c>
      <c r="Y5">
        <v>66.069999999999993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65.12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65.12</v>
      </c>
      <c r="W6">
        <v>0</v>
      </c>
      <c r="X6">
        <v>0</v>
      </c>
      <c r="Y6">
        <v>65.12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63.2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63.2</v>
      </c>
      <c r="W7">
        <v>0</v>
      </c>
      <c r="X7">
        <v>0</v>
      </c>
      <c r="Y7">
        <v>63.2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63.2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63.2</v>
      </c>
      <c r="W8">
        <v>0</v>
      </c>
      <c r="X8">
        <v>0</v>
      </c>
      <c r="Y8">
        <v>63.2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62.24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62.24</v>
      </c>
      <c r="W9">
        <v>0</v>
      </c>
      <c r="X9">
        <v>0</v>
      </c>
      <c r="Y9">
        <v>62.24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62.24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62.24</v>
      </c>
      <c r="W10">
        <v>0</v>
      </c>
      <c r="X10">
        <v>0</v>
      </c>
      <c r="Y10">
        <v>62.24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62.24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62.24</v>
      </c>
      <c r="W11">
        <v>0</v>
      </c>
      <c r="X11">
        <v>0</v>
      </c>
      <c r="Y11">
        <v>62.24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60.33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60.33</v>
      </c>
      <c r="W12">
        <v>0</v>
      </c>
      <c r="X12">
        <v>0</v>
      </c>
      <c r="Y12">
        <v>60.33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59.37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59.37</v>
      </c>
      <c r="W13">
        <v>0</v>
      </c>
      <c r="X13">
        <v>0</v>
      </c>
      <c r="Y13">
        <v>59.37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59.37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59.37</v>
      </c>
      <c r="W14">
        <v>0</v>
      </c>
      <c r="X14">
        <v>0</v>
      </c>
      <c r="Y14">
        <v>59.37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59.37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59.37</v>
      </c>
      <c r="W15">
        <v>0</v>
      </c>
      <c r="X15">
        <v>0</v>
      </c>
      <c r="Y15">
        <v>59.37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59.37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59.37</v>
      </c>
      <c r="W16">
        <v>0</v>
      </c>
      <c r="X16">
        <v>0</v>
      </c>
      <c r="Y16">
        <v>59.37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58.41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58.41</v>
      </c>
      <c r="W17">
        <v>0</v>
      </c>
      <c r="X17">
        <v>0</v>
      </c>
      <c r="Y17">
        <v>58.41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58.41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58.41</v>
      </c>
      <c r="W18">
        <v>0</v>
      </c>
      <c r="X18">
        <v>0</v>
      </c>
      <c r="Y18">
        <v>58.41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59.37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59.37</v>
      </c>
      <c r="W19">
        <v>0</v>
      </c>
      <c r="X19">
        <v>0</v>
      </c>
      <c r="Y19">
        <v>59.37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59.37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59.37</v>
      </c>
      <c r="W20">
        <v>0</v>
      </c>
      <c r="X20">
        <v>0</v>
      </c>
      <c r="Y20">
        <v>59.37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60.33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60.33</v>
      </c>
      <c r="W21">
        <v>0</v>
      </c>
      <c r="X21">
        <v>0</v>
      </c>
      <c r="Y21">
        <v>60.33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60.33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60.33</v>
      </c>
      <c r="W22">
        <v>0</v>
      </c>
      <c r="X22">
        <v>0</v>
      </c>
      <c r="Y22">
        <v>60.33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61.29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61.29</v>
      </c>
      <c r="W23">
        <v>0</v>
      </c>
      <c r="X23">
        <v>0</v>
      </c>
      <c r="Y23">
        <v>61.29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64.16</v>
      </c>
      <c r="L24" s="46">
        <v>0</v>
      </c>
      <c r="M24" s="74">
        <v>7.18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71.34</v>
      </c>
      <c r="W24">
        <v>0</v>
      </c>
      <c r="X24">
        <v>0</v>
      </c>
      <c r="Y24">
        <v>64.16</v>
      </c>
      <c r="Z24">
        <v>7.18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66.069999999999993</v>
      </c>
      <c r="L25" s="46">
        <v>0</v>
      </c>
      <c r="M25" s="74">
        <v>7.05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73.12</v>
      </c>
      <c r="W25">
        <v>0</v>
      </c>
      <c r="X25">
        <v>0</v>
      </c>
      <c r="Y25">
        <v>66.069999999999993</v>
      </c>
      <c r="Z25">
        <v>7.05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68.95</v>
      </c>
      <c r="L26" s="46">
        <v>0</v>
      </c>
      <c r="M26" s="74">
        <v>6.37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75.319999999999993</v>
      </c>
      <c r="W26">
        <v>0</v>
      </c>
      <c r="X26">
        <v>0</v>
      </c>
      <c r="Y26">
        <v>68.95</v>
      </c>
      <c r="Z26">
        <v>6.37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74.69</v>
      </c>
      <c r="L27" s="46">
        <v>0</v>
      </c>
      <c r="M27" s="74">
        <v>1.79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76.48</v>
      </c>
      <c r="W27">
        <v>0</v>
      </c>
      <c r="X27">
        <v>0</v>
      </c>
      <c r="Y27">
        <v>74.69</v>
      </c>
      <c r="Z27">
        <v>1.79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79.48</v>
      </c>
      <c r="L28" s="46">
        <v>0</v>
      </c>
      <c r="M28" s="74">
        <v>1.69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81.17</v>
      </c>
      <c r="W28">
        <v>0</v>
      </c>
      <c r="X28">
        <v>0</v>
      </c>
      <c r="Y28">
        <v>79.48</v>
      </c>
      <c r="Z28">
        <v>1.69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84.27</v>
      </c>
      <c r="L29" s="46">
        <v>0</v>
      </c>
      <c r="M29" s="74">
        <v>1.29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85.56</v>
      </c>
      <c r="W29">
        <v>0</v>
      </c>
      <c r="X29">
        <v>0</v>
      </c>
      <c r="Y29">
        <v>84.27</v>
      </c>
      <c r="Z29">
        <v>1.29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90.97</v>
      </c>
      <c r="L30" s="46">
        <v>0</v>
      </c>
      <c r="M30" s="74">
        <v>0.93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91.9</v>
      </c>
      <c r="W30">
        <v>0</v>
      </c>
      <c r="X30">
        <v>0</v>
      </c>
      <c r="Y30">
        <v>90.97</v>
      </c>
      <c r="Z30">
        <v>0.93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94.8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94.8</v>
      </c>
      <c r="W31">
        <v>0</v>
      </c>
      <c r="X31">
        <v>0</v>
      </c>
      <c r="Y31">
        <v>94.8</v>
      </c>
      <c r="Z31">
        <v>0</v>
      </c>
    </row>
    <row r="32" spans="7:26">
      <c r="G32" t="s">
        <v>74</v>
      </c>
      <c r="H32" s="73">
        <v>91.07</v>
      </c>
      <c r="I32" s="46">
        <v>0</v>
      </c>
      <c r="J32" s="46">
        <v>0</v>
      </c>
      <c r="K32" s="46">
        <v>96.72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187.79</v>
      </c>
      <c r="W32">
        <v>91.07</v>
      </c>
      <c r="X32">
        <v>0</v>
      </c>
      <c r="Y32">
        <v>96.72</v>
      </c>
      <c r="Z32">
        <v>0</v>
      </c>
    </row>
    <row r="33" spans="7:26">
      <c r="G33" t="s">
        <v>75</v>
      </c>
      <c r="H33" s="73">
        <v>92.89</v>
      </c>
      <c r="I33" s="46">
        <v>0</v>
      </c>
      <c r="J33" s="46">
        <v>0</v>
      </c>
      <c r="K33" s="46">
        <v>101.5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194.39</v>
      </c>
      <c r="W33">
        <v>92.89</v>
      </c>
      <c r="X33">
        <v>0</v>
      </c>
      <c r="Y33">
        <v>101.5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105.34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105.34</v>
      </c>
      <c r="W34">
        <v>0</v>
      </c>
      <c r="X34">
        <v>0</v>
      </c>
      <c r="Y34">
        <v>105.34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109.17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109.17</v>
      </c>
      <c r="W35">
        <v>0</v>
      </c>
      <c r="X35">
        <v>0</v>
      </c>
      <c r="Y35">
        <v>109.17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116.83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116.83</v>
      </c>
      <c r="W36">
        <v>0</v>
      </c>
      <c r="X36">
        <v>0</v>
      </c>
      <c r="Y36">
        <v>116.83</v>
      </c>
      <c r="Z36">
        <v>0</v>
      </c>
    </row>
    <row r="37" spans="7:26">
      <c r="G37" t="s">
        <v>79</v>
      </c>
      <c r="H37" s="73">
        <v>20.11</v>
      </c>
      <c r="I37" s="46">
        <v>0</v>
      </c>
      <c r="J37" s="46">
        <v>0</v>
      </c>
      <c r="K37" s="46">
        <v>123.53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143.63999999999999</v>
      </c>
      <c r="W37">
        <v>20.11</v>
      </c>
      <c r="X37">
        <v>0</v>
      </c>
      <c r="Y37">
        <v>123.53</v>
      </c>
      <c r="Z37">
        <v>0</v>
      </c>
    </row>
    <row r="38" spans="7:26">
      <c r="G38" t="s">
        <v>80</v>
      </c>
      <c r="H38" s="73">
        <v>27</v>
      </c>
      <c r="I38" s="46">
        <v>0</v>
      </c>
      <c r="J38" s="46">
        <v>0</v>
      </c>
      <c r="K38" s="46">
        <v>130.24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157.24</v>
      </c>
      <c r="W38">
        <v>27</v>
      </c>
      <c r="X38">
        <v>0</v>
      </c>
      <c r="Y38">
        <v>130.24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133.11000000000001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133.11000000000001</v>
      </c>
      <c r="W39">
        <v>0</v>
      </c>
      <c r="X39">
        <v>0</v>
      </c>
      <c r="Y39">
        <v>133.11000000000001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81.73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81.73</v>
      </c>
      <c r="W40">
        <v>0</v>
      </c>
      <c r="X40">
        <v>0</v>
      </c>
      <c r="Y40">
        <v>81.73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84.27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84.27</v>
      </c>
      <c r="W41">
        <v>0</v>
      </c>
      <c r="X41">
        <v>0</v>
      </c>
      <c r="Y41">
        <v>84.27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86.18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86.18</v>
      </c>
      <c r="W42">
        <v>0</v>
      </c>
      <c r="X42">
        <v>0</v>
      </c>
      <c r="Y42">
        <v>86.18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85.23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85.23</v>
      </c>
      <c r="W43">
        <v>0</v>
      </c>
      <c r="X43">
        <v>0</v>
      </c>
      <c r="Y43">
        <v>85.23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83.31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83.31</v>
      </c>
      <c r="W44">
        <v>0</v>
      </c>
      <c r="X44">
        <v>0</v>
      </c>
      <c r="Y44">
        <v>83.31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84.27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84.27</v>
      </c>
      <c r="W45">
        <v>0</v>
      </c>
      <c r="X45">
        <v>0</v>
      </c>
      <c r="Y45">
        <v>84.27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83.31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83.31</v>
      </c>
      <c r="W46">
        <v>0</v>
      </c>
      <c r="X46">
        <v>0</v>
      </c>
      <c r="Y46">
        <v>83.31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82.35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82.35</v>
      </c>
      <c r="W47">
        <v>0</v>
      </c>
      <c r="X47">
        <v>0</v>
      </c>
      <c r="Y47">
        <v>82.35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80.44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80.44</v>
      </c>
      <c r="W48">
        <v>0</v>
      </c>
      <c r="X48">
        <v>0</v>
      </c>
      <c r="Y48">
        <v>80.44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79.48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79.48</v>
      </c>
      <c r="W49">
        <v>0</v>
      </c>
      <c r="X49">
        <v>0</v>
      </c>
      <c r="Y49">
        <v>79.48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78.52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78.52</v>
      </c>
      <c r="W50">
        <v>0</v>
      </c>
      <c r="X50">
        <v>0</v>
      </c>
      <c r="Y50">
        <v>78.52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77.569999999999993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77.569999999999993</v>
      </c>
      <c r="W51">
        <v>0</v>
      </c>
      <c r="X51">
        <v>0</v>
      </c>
      <c r="Y51">
        <v>77.569999999999993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78.52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78.52</v>
      </c>
      <c r="W52">
        <v>0</v>
      </c>
      <c r="X52">
        <v>0</v>
      </c>
      <c r="Y52">
        <v>78.52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77.569999999999993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77.569999999999993</v>
      </c>
      <c r="W53">
        <v>0</v>
      </c>
      <c r="X53">
        <v>0</v>
      </c>
      <c r="Y53">
        <v>77.569999999999993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77.569999999999993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77.569999999999993</v>
      </c>
      <c r="W54">
        <v>0</v>
      </c>
      <c r="X54">
        <v>0</v>
      </c>
      <c r="Y54">
        <v>77.569999999999993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78.52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78.52</v>
      </c>
      <c r="W55">
        <v>0</v>
      </c>
      <c r="X55">
        <v>0</v>
      </c>
      <c r="Y55">
        <v>78.52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75.650000000000006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75.650000000000006</v>
      </c>
      <c r="W56">
        <v>0</v>
      </c>
      <c r="X56">
        <v>0</v>
      </c>
      <c r="Y56">
        <v>75.650000000000006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72.78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72.78</v>
      </c>
      <c r="W57">
        <v>0</v>
      </c>
      <c r="X57">
        <v>0</v>
      </c>
      <c r="Y57">
        <v>72.78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69.900000000000006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69.900000000000006</v>
      </c>
      <c r="W58">
        <v>0</v>
      </c>
      <c r="X58">
        <v>0</v>
      </c>
      <c r="Y58">
        <v>69.900000000000006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69.900000000000006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69.900000000000006</v>
      </c>
      <c r="W59">
        <v>0</v>
      </c>
      <c r="X59">
        <v>0</v>
      </c>
      <c r="Y59">
        <v>69.900000000000006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69.900000000000006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69.900000000000006</v>
      </c>
      <c r="W60">
        <v>0</v>
      </c>
      <c r="X60">
        <v>0</v>
      </c>
      <c r="Y60">
        <v>69.900000000000006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69.900000000000006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69.900000000000006</v>
      </c>
      <c r="W61">
        <v>0</v>
      </c>
      <c r="X61">
        <v>0</v>
      </c>
      <c r="Y61">
        <v>69.900000000000006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68.95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68.95</v>
      </c>
      <c r="W62">
        <v>0</v>
      </c>
      <c r="X62">
        <v>0</v>
      </c>
      <c r="Y62">
        <v>68.95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69.900000000000006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69.900000000000006</v>
      </c>
      <c r="W63">
        <v>0</v>
      </c>
      <c r="X63">
        <v>0</v>
      </c>
      <c r="Y63">
        <v>69.900000000000006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68.95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68.95</v>
      </c>
      <c r="W64">
        <v>0</v>
      </c>
      <c r="X64">
        <v>0</v>
      </c>
      <c r="Y64">
        <v>68.95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67.989999999999995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67.989999999999995</v>
      </c>
      <c r="W65">
        <v>0</v>
      </c>
      <c r="X65">
        <v>0</v>
      </c>
      <c r="Y65">
        <v>67.989999999999995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67.040000000000006</v>
      </c>
      <c r="L66" s="46">
        <v>0</v>
      </c>
      <c r="M66" s="74">
        <v>0.35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67.39</v>
      </c>
      <c r="W66">
        <v>0</v>
      </c>
      <c r="X66">
        <v>0</v>
      </c>
      <c r="Y66">
        <v>67.040000000000006</v>
      </c>
      <c r="Z66">
        <v>0.35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67.989999999999995</v>
      </c>
      <c r="L67" s="46">
        <v>0</v>
      </c>
      <c r="M67" s="74">
        <v>7.37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75.36</v>
      </c>
      <c r="W67">
        <v>0</v>
      </c>
      <c r="X67">
        <v>0</v>
      </c>
      <c r="Y67">
        <v>67.989999999999995</v>
      </c>
      <c r="Z67">
        <v>7.37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75.650000000000006</v>
      </c>
      <c r="L68" s="46">
        <v>0</v>
      </c>
      <c r="M68" s="74">
        <v>8.24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83.89</v>
      </c>
      <c r="W68">
        <v>0</v>
      </c>
      <c r="X68">
        <v>0</v>
      </c>
      <c r="Y68">
        <v>75.650000000000006</v>
      </c>
      <c r="Z68">
        <v>8.24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118.75</v>
      </c>
      <c r="L69" s="46">
        <v>0</v>
      </c>
      <c r="M69" s="74">
        <v>8.7100000000000009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127.46</v>
      </c>
      <c r="W69">
        <v>0</v>
      </c>
      <c r="X69">
        <v>0</v>
      </c>
      <c r="Y69">
        <v>118.75</v>
      </c>
      <c r="Z69">
        <v>8.7100000000000009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118.74</v>
      </c>
      <c r="L70" s="46">
        <v>0</v>
      </c>
      <c r="M70" s="74">
        <v>7.3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126.04</v>
      </c>
      <c r="W70">
        <v>0</v>
      </c>
      <c r="X70">
        <v>0</v>
      </c>
      <c r="Y70">
        <v>118.74</v>
      </c>
      <c r="Z70">
        <v>7.3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34.15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34.15</v>
      </c>
      <c r="W71">
        <v>0</v>
      </c>
      <c r="X71">
        <v>0</v>
      </c>
      <c r="Y71">
        <v>34.15</v>
      </c>
      <c r="Z71">
        <v>0</v>
      </c>
    </row>
    <row r="72" spans="7:26">
      <c r="G72" t="s">
        <v>114</v>
      </c>
      <c r="H72" s="73">
        <v>4.32</v>
      </c>
      <c r="I72" s="46">
        <v>6.48</v>
      </c>
      <c r="J72" s="46">
        <v>0</v>
      </c>
      <c r="K72" s="46">
        <v>27.66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38.46</v>
      </c>
      <c r="W72">
        <v>4.32</v>
      </c>
      <c r="X72">
        <v>6.48</v>
      </c>
      <c r="Y72">
        <v>27.66</v>
      </c>
      <c r="Z72">
        <v>0</v>
      </c>
    </row>
    <row r="73" spans="7:26">
      <c r="G73" t="s">
        <v>115</v>
      </c>
      <c r="H73" s="73">
        <v>18.579999999999998</v>
      </c>
      <c r="I73" s="46">
        <v>9.68</v>
      </c>
      <c r="J73" s="46">
        <v>0</v>
      </c>
      <c r="K73" s="46">
        <v>25.16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53.42</v>
      </c>
      <c r="W73">
        <v>18.579999999999998</v>
      </c>
      <c r="X73">
        <v>9.68</v>
      </c>
      <c r="Y73">
        <v>25.16</v>
      </c>
      <c r="Z73">
        <v>0</v>
      </c>
    </row>
    <row r="74" spans="7:26">
      <c r="G74" t="s">
        <v>116</v>
      </c>
      <c r="H74" s="73">
        <v>15.97</v>
      </c>
      <c r="I74" s="46">
        <v>7.79</v>
      </c>
      <c r="J74" s="46">
        <v>0</v>
      </c>
      <c r="K74" s="46">
        <v>24.94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48.7</v>
      </c>
      <c r="W74">
        <v>15.97</v>
      </c>
      <c r="X74">
        <v>7.79</v>
      </c>
      <c r="Y74">
        <v>24.94</v>
      </c>
      <c r="Z74">
        <v>0</v>
      </c>
    </row>
    <row r="75" spans="7:26">
      <c r="G75" t="s">
        <v>117</v>
      </c>
      <c r="H75" s="73">
        <v>19.09</v>
      </c>
      <c r="I75" s="46">
        <v>10.29</v>
      </c>
      <c r="J75" s="46">
        <v>0</v>
      </c>
      <c r="K75" s="46">
        <v>24.15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53.53</v>
      </c>
      <c r="W75">
        <v>19.09</v>
      </c>
      <c r="X75">
        <v>10.29</v>
      </c>
      <c r="Y75">
        <v>24.15</v>
      </c>
      <c r="Z75">
        <v>0</v>
      </c>
    </row>
    <row r="76" spans="7:26">
      <c r="G76" t="s">
        <v>118</v>
      </c>
      <c r="H76" s="73">
        <v>21.06</v>
      </c>
      <c r="I76" s="46">
        <v>8.77</v>
      </c>
      <c r="J76" s="46">
        <v>0</v>
      </c>
      <c r="K76" s="46">
        <v>24.97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54.8</v>
      </c>
      <c r="W76">
        <v>21.06</v>
      </c>
      <c r="X76">
        <v>8.77</v>
      </c>
      <c r="Y76">
        <v>24.97</v>
      </c>
      <c r="Z76">
        <v>0</v>
      </c>
    </row>
    <row r="77" spans="7:26">
      <c r="G77" t="s">
        <v>119</v>
      </c>
      <c r="H77" s="73">
        <v>18.5</v>
      </c>
      <c r="I77" s="46">
        <v>4.92</v>
      </c>
      <c r="J77" s="46">
        <v>0</v>
      </c>
      <c r="K77" s="46">
        <v>25.39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48.81</v>
      </c>
      <c r="W77">
        <v>18.5</v>
      </c>
      <c r="X77">
        <v>4.92</v>
      </c>
      <c r="Y77">
        <v>25.39</v>
      </c>
      <c r="Z77">
        <v>0</v>
      </c>
    </row>
    <row r="78" spans="7:26">
      <c r="G78" t="s">
        <v>120</v>
      </c>
      <c r="H78" s="73">
        <v>13.73</v>
      </c>
      <c r="I78" s="46">
        <v>0</v>
      </c>
      <c r="J78" s="46">
        <v>0</v>
      </c>
      <c r="K78" s="46">
        <v>42.2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55.93</v>
      </c>
      <c r="W78">
        <v>13.73</v>
      </c>
      <c r="X78">
        <v>0</v>
      </c>
      <c r="Y78">
        <v>42.2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108.82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108.82</v>
      </c>
      <c r="W79">
        <v>0</v>
      </c>
      <c r="X79">
        <v>0</v>
      </c>
      <c r="Y79">
        <v>108.82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116.83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116.83</v>
      </c>
      <c r="W80">
        <v>0</v>
      </c>
      <c r="X80">
        <v>0</v>
      </c>
      <c r="Y80">
        <v>116.83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114.91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114.91</v>
      </c>
      <c r="W81">
        <v>0</v>
      </c>
      <c r="X81">
        <v>0</v>
      </c>
      <c r="Y81">
        <v>114.91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113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113</v>
      </c>
      <c r="W82">
        <v>0</v>
      </c>
      <c r="X82">
        <v>0</v>
      </c>
      <c r="Y82">
        <v>113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109.17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109.17</v>
      </c>
      <c r="W83">
        <v>0</v>
      </c>
      <c r="X83">
        <v>0</v>
      </c>
      <c r="Y83">
        <v>109.17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108.21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108.21</v>
      </c>
      <c r="W84">
        <v>0</v>
      </c>
      <c r="X84">
        <v>0</v>
      </c>
      <c r="Y84">
        <v>108.21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107.25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107.25</v>
      </c>
      <c r="W85">
        <v>0</v>
      </c>
      <c r="X85">
        <v>0</v>
      </c>
      <c r="Y85">
        <v>107.25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104.38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104.38</v>
      </c>
      <c r="W86">
        <v>0</v>
      </c>
      <c r="X86">
        <v>0</v>
      </c>
      <c r="Y86">
        <v>104.38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102.46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102.46</v>
      </c>
      <c r="W87">
        <v>0</v>
      </c>
      <c r="X87">
        <v>0</v>
      </c>
      <c r="Y87">
        <v>102.46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100.55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100.55</v>
      </c>
      <c r="W88">
        <v>0</v>
      </c>
      <c r="X88">
        <v>0</v>
      </c>
      <c r="Y88">
        <v>100.55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98.63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98.63</v>
      </c>
      <c r="W89">
        <v>0</v>
      </c>
      <c r="X89">
        <v>0</v>
      </c>
      <c r="Y89">
        <v>98.63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95.76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95.76</v>
      </c>
      <c r="W90">
        <v>0</v>
      </c>
      <c r="X90">
        <v>0</v>
      </c>
      <c r="Y90">
        <v>95.76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93.84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93.84</v>
      </c>
      <c r="W91">
        <v>0</v>
      </c>
      <c r="X91">
        <v>0</v>
      </c>
      <c r="Y91">
        <v>93.84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91.93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91.93</v>
      </c>
      <c r="W92">
        <v>0</v>
      </c>
      <c r="X92">
        <v>0</v>
      </c>
      <c r="Y92">
        <v>91.93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88.1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88.1</v>
      </c>
      <c r="W93">
        <v>0</v>
      </c>
      <c r="X93">
        <v>0</v>
      </c>
      <c r="Y93">
        <v>88.1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86.18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86.18</v>
      </c>
      <c r="W94">
        <v>0</v>
      </c>
      <c r="X94">
        <v>0</v>
      </c>
      <c r="Y94">
        <v>86.18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82.35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82.35</v>
      </c>
      <c r="W95">
        <v>0</v>
      </c>
      <c r="X95">
        <v>0</v>
      </c>
      <c r="Y95">
        <v>82.35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82.35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82.35</v>
      </c>
      <c r="W96">
        <v>0</v>
      </c>
      <c r="X96">
        <v>0</v>
      </c>
      <c r="Y96">
        <v>82.35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82.35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82.35</v>
      </c>
      <c r="W97">
        <v>0</v>
      </c>
      <c r="X97">
        <v>0</v>
      </c>
      <c r="Y97">
        <v>82.35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76.61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76.61</v>
      </c>
      <c r="W98">
        <v>0</v>
      </c>
      <c r="X98">
        <v>0</v>
      </c>
      <c r="Y98">
        <v>76.61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8.5580000000000003E-2</v>
      </c>
      <c r="I99" s="69">
        <f t="shared" ref="I99:BQ99" si="1">SUM(I3:I98)/4000</f>
        <v>1.1982499999999998E-2</v>
      </c>
      <c r="J99" s="69">
        <f t="shared" si="1"/>
        <v>0</v>
      </c>
      <c r="K99" s="69">
        <f t="shared" si="1"/>
        <v>1.8703599999999994</v>
      </c>
      <c r="L99" s="69">
        <f t="shared" si="1"/>
        <v>0</v>
      </c>
      <c r="M99" s="69">
        <f t="shared" si="1"/>
        <v>1.4567500000000001E-2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1.9824899999999999</v>
      </c>
      <c r="W99">
        <f t="shared" si="1"/>
        <v>8.5580000000000003E-2</v>
      </c>
      <c r="X99">
        <f t="shared" si="1"/>
        <v>1.1982499999999998E-2</v>
      </c>
      <c r="Y99">
        <f t="shared" si="1"/>
        <v>1.8703599999999994</v>
      </c>
      <c r="Z99">
        <f t="shared" si="1"/>
        <v>1.4567500000000001E-2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45273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11.0558</v>
      </c>
      <c r="E3">
        <f>GT_NG!P3</f>
        <v>15.259184232137969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675.8103358693694</v>
      </c>
      <c r="P3" s="36">
        <v>117.04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12.67</v>
      </c>
      <c r="U3" s="37">
        <f>SUMPRODUCT(LTA!J3:AN3,LTA!J$102:AN$102,LTA!J$103:AN$103)</f>
        <v>61.870000000000005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10.16618535855736</v>
      </c>
      <c r="AD3">
        <f>SUM(B3:AB3,AI3:AT3)-AC3</f>
        <v>813.40302437768901</v>
      </c>
      <c r="AE3">
        <f>'IDT-1'!B3</f>
        <v>0</v>
      </c>
      <c r="AF3" s="24"/>
      <c r="AG3">
        <f>SUM(AD3:AF3)</f>
        <v>813.40302437768901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15.259184232137969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672.71915030219486</v>
      </c>
      <c r="P4" s="36">
        <v>117.04</v>
      </c>
      <c r="Q4" s="36">
        <v>14.360000000000001</v>
      </c>
      <c r="R4" s="38">
        <v>0</v>
      </c>
      <c r="S4" s="38">
        <v>0</v>
      </c>
      <c r="T4" s="37">
        <f>SUMPRODUCT(LTA!J4:AN4,LTA!J$101:AN$101,LTA!J$103:AN$103)</f>
        <v>12.67</v>
      </c>
      <c r="U4" s="37">
        <f>SUMPRODUCT(LTA!J4:AN4,LTA!J$102:AN$102,LTA!J$103:AN$103)</f>
        <v>61.879999999999995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9.9422313997930942</v>
      </c>
      <c r="AD4">
        <f t="shared" ref="AD4:AD67" si="1">SUM(B4:AB4,AI4:AT4)-AC4</f>
        <v>786.96579276927878</v>
      </c>
      <c r="AE4">
        <f>'IDT-1'!B4</f>
        <v>0</v>
      </c>
      <c r="AF4" s="24"/>
      <c r="AG4">
        <f t="shared" ref="AG4:AG67" si="2">SUM(AD4:AF4)</f>
        <v>786.96579276927878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15.259184232137969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687.21940400657729</v>
      </c>
      <c r="P5" s="36">
        <v>117.04</v>
      </c>
      <c r="Q5" s="36">
        <v>14.360000000000001</v>
      </c>
      <c r="R5" s="38">
        <v>0</v>
      </c>
      <c r="S5" s="38">
        <v>0</v>
      </c>
      <c r="T5" s="37">
        <f>SUMPRODUCT(LTA!J5:AN5,LTA!J$101:AN$101,LTA!J$103:AN$103)</f>
        <v>10.01</v>
      </c>
      <c r="U5" s="37">
        <f>SUMPRODUCT(LTA!J5:AN5,LTA!J$102:AN$102,LTA!J$103:AN$103)</f>
        <v>51.730000000000004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10.159737316307243</v>
      </c>
      <c r="AD5">
        <f t="shared" si="1"/>
        <v>764.43854055714712</v>
      </c>
      <c r="AE5">
        <f>'IDT-1'!B5</f>
        <v>0</v>
      </c>
      <c r="AF5" s="24"/>
      <c r="AG5">
        <f t="shared" si="2"/>
        <v>764.43854055714712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15.259184232137969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672.64461418483938</v>
      </c>
      <c r="P6" s="36">
        <v>117.04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10.01</v>
      </c>
      <c r="U6" s="37">
        <f>SUMPRODUCT(LTA!J6:AN6,LTA!J$102:AN$102,LTA!J$103:AN$103)</f>
        <v>47.72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10.020567397254425</v>
      </c>
      <c r="AD6">
        <f t="shared" si="1"/>
        <v>743.99292065446195</v>
      </c>
      <c r="AE6">
        <f>'IDT-1'!B6</f>
        <v>0</v>
      </c>
      <c r="AF6" s="24"/>
      <c r="AG6">
        <f t="shared" si="2"/>
        <v>743.99292065446195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15.259184232137969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660.10127322152107</v>
      </c>
      <c r="P7" s="36">
        <v>117.04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10.01</v>
      </c>
      <c r="U7" s="37">
        <f>SUMPRODUCT(LTA!J7:AN7,LTA!J$102:AN$102,LTA!J$103:AN$103)</f>
        <v>47.47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9.904212175437662</v>
      </c>
      <c r="AD7">
        <f t="shared" si="1"/>
        <v>732.26593491296046</v>
      </c>
      <c r="AE7">
        <f>'IDT-1'!B7</f>
        <v>0</v>
      </c>
      <c r="AF7" s="24"/>
      <c r="AG7">
        <f t="shared" si="2"/>
        <v>732.26593491296046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701.60844522152115</v>
      </c>
      <c r="P8" s="36">
        <v>86.18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10.01</v>
      </c>
      <c r="U8" s="37">
        <f>SUMPRODUCT(LTA!J8:AN8,LTA!J$102:AN$102,LTA!J$103:AN$103)</f>
        <v>48.33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10.224818882727465</v>
      </c>
      <c r="AD8">
        <f t="shared" si="1"/>
        <v>717.89254325837157</v>
      </c>
      <c r="AE8">
        <f>'IDT-1'!B8</f>
        <v>0</v>
      </c>
      <c r="AF8" s="24"/>
      <c r="AG8">
        <f t="shared" si="2"/>
        <v>717.89254325837157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710.89362177153623</v>
      </c>
      <c r="P9" s="36">
        <v>86.18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10.01</v>
      </c>
      <c r="U9" s="37">
        <f>SUMPRODUCT(LTA!J9:AN9,LTA!J$102:AN$102,LTA!J$103:AN$103)</f>
        <v>44.320000000000007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10.480909308869819</v>
      </c>
      <c r="AD9">
        <f t="shared" si="1"/>
        <v>697.91162938224443</v>
      </c>
      <c r="AE9">
        <f>'IDT-1'!B9</f>
        <v>0</v>
      </c>
      <c r="AF9" s="24"/>
      <c r="AG9">
        <f t="shared" si="2"/>
        <v>697.91162938224443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703.31257077332043</v>
      </c>
      <c r="P10" s="36">
        <v>57.449999999999996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10.01</v>
      </c>
      <c r="U10" s="37">
        <f>SUMPRODUCT(LTA!J10:AN10,LTA!J$102:AN$102,LTA!J$103:AN$103)</f>
        <v>44.46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10.007649325987027</v>
      </c>
      <c r="AD10">
        <f t="shared" si="1"/>
        <v>682.21383836691143</v>
      </c>
      <c r="AE10">
        <f>'IDT-1'!B10</f>
        <v>0</v>
      </c>
      <c r="AF10" s="24"/>
      <c r="AG10">
        <f t="shared" si="2"/>
        <v>682.21383836691143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669.43150911176076</v>
      </c>
      <c r="P11" s="36">
        <v>57.449999999999996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10.01</v>
      </c>
      <c r="U11" s="37">
        <f>SUMPRODUCT(LTA!J11:AN11,LTA!J$102:AN$102,LTA!J$103:AN$103)</f>
        <v>43.66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9.4279730453836965</v>
      </c>
      <c r="AD11">
        <f t="shared" si="1"/>
        <v>682.07245298595501</v>
      </c>
      <c r="AE11">
        <f>'IDT-1'!B11</f>
        <v>0</v>
      </c>
      <c r="AF11" s="24"/>
      <c r="AG11">
        <f t="shared" si="2"/>
        <v>682.07245298595501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627.92433711176068</v>
      </c>
      <c r="P12" s="36">
        <v>57.449999999999996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10.01</v>
      </c>
      <c r="U12" s="37">
        <f>SUMPRODUCT(LTA!J12:AN12,LTA!J$102:AN$102,LTA!J$103:AN$103)</f>
        <v>43.67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8.8930313306361359</v>
      </c>
      <c r="AD12">
        <f t="shared" si="1"/>
        <v>663.11022270070248</v>
      </c>
      <c r="AE12">
        <f>'IDT-1'!B12</f>
        <v>0</v>
      </c>
      <c r="AF12" s="24"/>
      <c r="AG12">
        <f t="shared" si="2"/>
        <v>663.11022270070248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606.09319906804399</v>
      </c>
      <c r="P13" s="36">
        <v>57.449999999999996</v>
      </c>
      <c r="Q13" s="36">
        <v>14.360000000000001</v>
      </c>
      <c r="R13" s="38">
        <v>0</v>
      </c>
      <c r="S13" s="38">
        <v>0</v>
      </c>
      <c r="T13" s="37">
        <f>SUMPRODUCT(LTA!J13:AN13,LTA!J$101:AN$101,LTA!J$103:AN$103)</f>
        <v>10.01</v>
      </c>
      <c r="U13" s="37">
        <f>SUMPRODUCT(LTA!J13:AN13,LTA!J$102:AN$102,LTA!J$103:AN$103)</f>
        <v>43.72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8.7503057710689163</v>
      </c>
      <c r="AD13">
        <f t="shared" si="1"/>
        <v>646.26181021655304</v>
      </c>
      <c r="AE13">
        <f>'IDT-1'!B13</f>
        <v>0</v>
      </c>
      <c r="AF13" s="24"/>
      <c r="AG13">
        <f t="shared" si="2"/>
        <v>646.26181021655304</v>
      </c>
      <c r="AI13" s="34">
        <f>PXIL!H13</f>
        <v>0</v>
      </c>
      <c r="AJ13" s="34">
        <f>PXIL!N13</f>
        <v>0</v>
      </c>
      <c r="AK13" s="34">
        <f>RTM_IEX!H13</f>
        <v>4.79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606.09319906804399</v>
      </c>
      <c r="P14" s="36">
        <v>57.449999999999996</v>
      </c>
      <c r="Q14" s="36">
        <v>14.360000000000001</v>
      </c>
      <c r="R14" s="38">
        <v>0</v>
      </c>
      <c r="S14" s="38">
        <v>0</v>
      </c>
      <c r="T14" s="37">
        <f>SUMPRODUCT(LTA!J14:AN14,LTA!J$101:AN$101,LTA!J$103:AN$103)</f>
        <v>10.01</v>
      </c>
      <c r="U14" s="37">
        <f>SUMPRODUCT(LTA!J14:AN14,LTA!J$102:AN$102,LTA!J$103:AN$103)</f>
        <v>43.75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8.8390097710689162</v>
      </c>
      <c r="AD14">
        <f t="shared" si="1"/>
        <v>656.7331062165531</v>
      </c>
      <c r="AE14">
        <f>'IDT-1'!B14</f>
        <v>0</v>
      </c>
      <c r="AF14" s="24"/>
      <c r="AG14">
        <f t="shared" si="2"/>
        <v>656.7331062165531</v>
      </c>
      <c r="AI14" s="34">
        <f>PXIL!H14</f>
        <v>0</v>
      </c>
      <c r="AJ14" s="34">
        <f>PXIL!N14</f>
        <v>0</v>
      </c>
      <c r="AK14" s="34">
        <f>RTM_IEX!H14</f>
        <v>15.32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628.59633099720554</v>
      </c>
      <c r="P15" s="36">
        <v>57.449999999999996</v>
      </c>
      <c r="Q15" s="36">
        <v>14.360000000000001</v>
      </c>
      <c r="R15" s="38">
        <v>0</v>
      </c>
      <c r="S15" s="38">
        <v>0</v>
      </c>
      <c r="T15" s="37">
        <f>SUMPRODUCT(LTA!J15:AN15,LTA!J$101:AN$101,LTA!J$103:AN$103)</f>
        <v>10.01</v>
      </c>
      <c r="U15" s="37">
        <f>SUMPRODUCT(LTA!J15:AN15,LTA!J$102:AN$102,LTA!J$103:AN$103)</f>
        <v>43.75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8.9417038678983172</v>
      </c>
      <c r="AD15">
        <f t="shared" si="1"/>
        <v>658.81354404888521</v>
      </c>
      <c r="AE15">
        <f>'IDT-1'!B15</f>
        <v>0</v>
      </c>
      <c r="AF15" s="24"/>
      <c r="AG15">
        <f t="shared" si="2"/>
        <v>658.81354404888521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649.22532608309098</v>
      </c>
      <c r="P16" s="36">
        <v>57.449999999999996</v>
      </c>
      <c r="Q16" s="36">
        <v>14.360000000000001</v>
      </c>
      <c r="R16" s="38">
        <v>0</v>
      </c>
      <c r="S16" s="38">
        <v>0</v>
      </c>
      <c r="T16" s="37">
        <f>SUMPRODUCT(LTA!J16:AN16,LTA!J$101:AN$101,LTA!J$103:AN$103)</f>
        <v>10.01</v>
      </c>
      <c r="U16" s="37">
        <f>SUMPRODUCT(LTA!J16:AN16,LTA!J$102:AN$102,LTA!J$103:AN$103)</f>
        <v>43.760000000000005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9.2421387924930922</v>
      </c>
      <c r="AD16">
        <f t="shared" si="1"/>
        <v>664.15210421017593</v>
      </c>
      <c r="AE16">
        <f>'IDT-1'!B16</f>
        <v>0</v>
      </c>
      <c r="AF16" s="24"/>
      <c r="AG16">
        <f t="shared" si="2"/>
        <v>664.15210421017593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649.22532608309098</v>
      </c>
      <c r="P17" s="36">
        <v>57.449999999999996</v>
      </c>
      <c r="Q17" s="36">
        <v>14.360000000000001</v>
      </c>
      <c r="R17" s="38">
        <v>0</v>
      </c>
      <c r="S17" s="38">
        <v>0</v>
      </c>
      <c r="T17" s="37">
        <f>SUMPRODUCT(LTA!J17:AN17,LTA!J$101:AN$101,LTA!J$103:AN$103)</f>
        <v>10.01</v>
      </c>
      <c r="U17" s="37">
        <f>SUMPRODUCT(LTA!J17:AN17,LTA!J$102:AN$102,LTA!J$103:AN$103)</f>
        <v>43.769999999999996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9.2083381615935345</v>
      </c>
      <c r="AD17">
        <f t="shared" si="1"/>
        <v>668.19590484107539</v>
      </c>
      <c r="AE17">
        <f>'IDT-1'!B17</f>
        <v>0</v>
      </c>
      <c r="AF17" s="24"/>
      <c r="AG17">
        <f t="shared" si="2"/>
        <v>668.19590484107539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649.22532608309098</v>
      </c>
      <c r="P18" s="36">
        <v>57.449999999999996</v>
      </c>
      <c r="Q18" s="36">
        <v>14.360000000000001</v>
      </c>
      <c r="R18" s="38">
        <v>0</v>
      </c>
      <c r="S18" s="38">
        <v>0</v>
      </c>
      <c r="T18" s="37">
        <f>SUMPRODUCT(LTA!J18:AN18,LTA!J$101:AN$101,LTA!J$103:AN$103)</f>
        <v>10.01</v>
      </c>
      <c r="U18" s="37">
        <f>SUMPRODUCT(LTA!J18:AN18,LTA!J$102:AN$102,LTA!J$103:AN$103)</f>
        <v>43.78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9.1321817420695339</v>
      </c>
      <c r="AD18">
        <f t="shared" si="1"/>
        <v>677.28206126059945</v>
      </c>
      <c r="AE18">
        <f>'IDT-1'!B18</f>
        <v>0</v>
      </c>
      <c r="AF18" s="24"/>
      <c r="AG18">
        <f t="shared" si="2"/>
        <v>677.28206126059945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659.55446918436087</v>
      </c>
      <c r="P19" s="36">
        <v>57.449999999999996</v>
      </c>
      <c r="Q19" s="36">
        <v>14.360000000000001</v>
      </c>
      <c r="R19" s="38">
        <v>0</v>
      </c>
      <c r="S19" s="38">
        <v>0</v>
      </c>
      <c r="T19" s="37">
        <f>SUMPRODUCT(LTA!J19:AN19,LTA!J$101:AN$101,LTA!J$103:AN$103)</f>
        <v>10.01</v>
      </c>
      <c r="U19" s="37">
        <f>SUMPRODUCT(LTA!J19:AN19,LTA!J$102:AN$102,LTA!J$103:AN$103)</f>
        <v>43.790000000000006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9.2083684400459767</v>
      </c>
      <c r="AD19">
        <f t="shared" si="1"/>
        <v>700.33501766389281</v>
      </c>
      <c r="AE19">
        <f>'IDT-1'!B19</f>
        <v>0</v>
      </c>
      <c r="AF19" s="24"/>
      <c r="AG19">
        <f t="shared" si="2"/>
        <v>700.33501766389281</v>
      </c>
      <c r="AI19" s="34">
        <f>PXIL!H19</f>
        <v>0</v>
      </c>
      <c r="AJ19" s="34">
        <f>PXIL!N19</f>
        <v>0</v>
      </c>
      <c r="AK19" s="34">
        <f>RTM_IEX!H19</f>
        <v>5.75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695.6241610167375</v>
      </c>
      <c r="P20" s="36">
        <v>57.449999999999996</v>
      </c>
      <c r="Q20" s="36">
        <v>14.360000000000001</v>
      </c>
      <c r="R20" s="38">
        <v>0</v>
      </c>
      <c r="S20" s="38">
        <v>0</v>
      </c>
      <c r="T20" s="37">
        <f>SUMPRODUCT(LTA!J20:AN20,LTA!J$101:AN$101,LTA!J$103:AN$103)</f>
        <v>10.01</v>
      </c>
      <c r="U20" s="37">
        <f>SUMPRODUCT(LTA!J20:AN20,LTA!J$102:AN$102,LTA!J$103:AN$103)</f>
        <v>43.84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9.5058296400623856</v>
      </c>
      <c r="AD20">
        <f t="shared" si="1"/>
        <v>725.4072482962531</v>
      </c>
      <c r="AE20">
        <f>'IDT-1'!B20</f>
        <v>0</v>
      </c>
      <c r="AF20" s="24"/>
      <c r="AG20">
        <f t="shared" si="2"/>
        <v>725.4072482962531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726.25316221487481</v>
      </c>
      <c r="P21" s="36">
        <v>57.449999999999996</v>
      </c>
      <c r="Q21" s="36">
        <v>14.360000000000001</v>
      </c>
      <c r="R21" s="38">
        <v>0</v>
      </c>
      <c r="S21" s="38">
        <v>0</v>
      </c>
      <c r="T21" s="37">
        <f>SUMPRODUCT(LTA!J21:AN21,LTA!J$101:AN$101,LTA!J$103:AN$103)</f>
        <v>10.01</v>
      </c>
      <c r="U21" s="37">
        <f>SUMPRODUCT(LTA!J21:AN21,LTA!J$102:AN$102,LTA!J$103:AN$103)</f>
        <v>43.870000000000005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9.8650191428254086</v>
      </c>
      <c r="AD21">
        <f t="shared" si="1"/>
        <v>743.70705999162737</v>
      </c>
      <c r="AE21">
        <f>'IDT-1'!B21</f>
        <v>0</v>
      </c>
      <c r="AF21" s="24"/>
      <c r="AG21">
        <f t="shared" si="2"/>
        <v>743.70705999162737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788.02745341371701</v>
      </c>
      <c r="P22" s="36">
        <v>57.449999999999996</v>
      </c>
      <c r="Q22" s="36">
        <v>14.360000000000001</v>
      </c>
      <c r="R22" s="38">
        <v>0</v>
      </c>
      <c r="S22" s="38">
        <v>0</v>
      </c>
      <c r="T22" s="37">
        <f>SUMPRODUCT(LTA!J22:AN22,LTA!J$101:AN$101,LTA!J$103:AN$103)</f>
        <v>10.01</v>
      </c>
      <c r="U22" s="37">
        <f>SUMPRODUCT(LTA!J22:AN22,LTA!J$102:AN$102,LTA!J$103:AN$103)</f>
        <v>43.989999999999995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10.596710132017909</v>
      </c>
      <c r="AD22">
        <f t="shared" si="1"/>
        <v>779.86966020127716</v>
      </c>
      <c r="AE22">
        <f>'IDT-1'!B22</f>
        <v>3</v>
      </c>
      <c r="AF22" s="24"/>
      <c r="AG22">
        <f t="shared" si="2"/>
        <v>782.86966020127716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800.49746180385137</v>
      </c>
      <c r="P23" s="36">
        <v>117.04</v>
      </c>
      <c r="Q23" s="36">
        <v>14.360000000000001</v>
      </c>
      <c r="R23" s="38">
        <v>0</v>
      </c>
      <c r="S23" s="38">
        <v>0</v>
      </c>
      <c r="T23" s="37">
        <f>SUMPRODUCT(LTA!J23:AN23,LTA!J$101:AN$101,LTA!J$103:AN$103)</f>
        <v>10.01</v>
      </c>
      <c r="U23" s="37">
        <f>SUMPRODUCT(LTA!J23:AN23,LTA!J$102:AN$102,LTA!J$103:AN$103)</f>
        <v>44.129999999999995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11.245545991119485</v>
      </c>
      <c r="AD23">
        <f t="shared" si="1"/>
        <v>846.42083273231003</v>
      </c>
      <c r="AE23">
        <f>'IDT-1'!B23</f>
        <v>0</v>
      </c>
      <c r="AF23" s="24"/>
      <c r="AG23">
        <f t="shared" si="2"/>
        <v>846.42083273231003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859.03148164392996</v>
      </c>
      <c r="P24" s="36">
        <v>117.04477478683987</v>
      </c>
      <c r="Q24" s="36">
        <v>37.934874358281547</v>
      </c>
      <c r="R24" s="38">
        <v>0</v>
      </c>
      <c r="S24" s="38">
        <v>0</v>
      </c>
      <c r="T24" s="37">
        <f>SUMPRODUCT(LTA!J24:AN24,LTA!J$101:AN$101,LTA!J$103:AN$103)</f>
        <v>10.01</v>
      </c>
      <c r="U24" s="37">
        <f>SUMPRODUCT(LTA!J24:AN24,LTA!J$102:AN$102,LTA!J$103:AN$103)</f>
        <v>44.39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11.945955968320055</v>
      </c>
      <c r="AD24">
        <f t="shared" si="1"/>
        <v>927.09409174030952</v>
      </c>
      <c r="AE24">
        <f>'IDT-1'!B24</f>
        <v>0</v>
      </c>
      <c r="AF24" s="24"/>
      <c r="AG24">
        <f t="shared" si="2"/>
        <v>927.09409174030952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935.51987176886735</v>
      </c>
      <c r="P25" s="36">
        <v>117.05</v>
      </c>
      <c r="Q25" s="36">
        <v>37.934874358281547</v>
      </c>
      <c r="R25" s="38">
        <v>0</v>
      </c>
      <c r="S25" s="38">
        <v>0</v>
      </c>
      <c r="T25" s="37">
        <f>SUMPRODUCT(LTA!J25:AN25,LTA!J$101:AN$101,LTA!J$103:AN$103)</f>
        <v>10.01</v>
      </c>
      <c r="U25" s="37">
        <f>SUMPRODUCT(LTA!J25:AN25,LTA!J$102:AN$102,LTA!J$103:AN$103)</f>
        <v>44.400000000000006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12.512345917636072</v>
      </c>
      <c r="AD25">
        <f t="shared" si="1"/>
        <v>1012.031317129091</v>
      </c>
      <c r="AE25">
        <f>'IDT-1'!B25</f>
        <v>0</v>
      </c>
      <c r="AF25" s="24"/>
      <c r="AG25">
        <f t="shared" si="2"/>
        <v>1012.031317129091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1030.1524388547812</v>
      </c>
      <c r="P26" s="36">
        <v>117.05</v>
      </c>
      <c r="Q26" s="36">
        <v>37.934874358281547</v>
      </c>
      <c r="R26" s="38">
        <v>0</v>
      </c>
      <c r="S26" s="38">
        <v>0</v>
      </c>
      <c r="T26" s="37">
        <f>SUMPRODUCT(LTA!J26:AN26,LTA!J$101:AN$101,LTA!J$103:AN$103)</f>
        <v>10.01</v>
      </c>
      <c r="U26" s="37">
        <f>SUMPRODUCT(LTA!J26:AN26,LTA!J$102:AN$102,LTA!J$103:AN$103)</f>
        <v>44.489999999999995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13.240246219358633</v>
      </c>
      <c r="AD26">
        <f t="shared" si="1"/>
        <v>1114.0259839132821</v>
      </c>
      <c r="AE26">
        <f>'IDT-1'!B26</f>
        <v>0</v>
      </c>
      <c r="AF26" s="24"/>
      <c r="AG26">
        <f t="shared" si="2"/>
        <v>1114.0259839132821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-31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15.676101834108952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1169.1299576066249</v>
      </c>
      <c r="P27" s="36">
        <v>117.05</v>
      </c>
      <c r="Q27" s="36">
        <v>37.934874358281547</v>
      </c>
      <c r="R27" s="38">
        <v>0</v>
      </c>
      <c r="S27" s="38">
        <v>0</v>
      </c>
      <c r="T27" s="37">
        <f>SUMPRODUCT(LTA!J27:AN27,LTA!J$101:AN$101,LTA!J$103:AN$103)</f>
        <v>10.01</v>
      </c>
      <c r="U27" s="37">
        <f>SUMPRODUCT(LTA!J27:AN27,LTA!J$102:AN$102,LTA!J$103:AN$103)</f>
        <v>47.45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14.605179961198305</v>
      </c>
      <c r="AD27">
        <f t="shared" si="1"/>
        <v>1230.6454414400293</v>
      </c>
      <c r="AE27">
        <f>'IDT-1'!B27</f>
        <v>0</v>
      </c>
      <c r="AF27" s="24"/>
      <c r="AG27">
        <f t="shared" si="2"/>
        <v>1230.6454414400293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15.676101834108952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1265.0882627655728</v>
      </c>
      <c r="P28" s="36">
        <v>117.05</v>
      </c>
      <c r="Q28" s="36">
        <v>37.934874358281547</v>
      </c>
      <c r="R28" s="38">
        <v>0</v>
      </c>
      <c r="S28" s="38">
        <v>0</v>
      </c>
      <c r="T28" s="37">
        <f>SUMPRODUCT(LTA!J28:AN28,LTA!J$101:AN$101,LTA!J$103:AN$103)</f>
        <v>10.61</v>
      </c>
      <c r="U28" s="37">
        <f>SUMPRODUCT(LTA!J28:AN28,LTA!J$102:AN$102,LTA!J$103:AN$103)</f>
        <v>47.900000000000006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53.63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16.02974148130636</v>
      </c>
      <c r="AD28">
        <f t="shared" si="1"/>
        <v>1360.650585078869</v>
      </c>
      <c r="AE28">
        <f>'IDT-1'!B28</f>
        <v>0</v>
      </c>
      <c r="AF28" s="24"/>
      <c r="AG28">
        <f t="shared" si="2"/>
        <v>1360.650585078869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-24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15.676101834108952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1251.9703992547572</v>
      </c>
      <c r="P29" s="36">
        <v>117.05</v>
      </c>
      <c r="Q29" s="36">
        <v>37.94</v>
      </c>
      <c r="R29" s="38">
        <v>1.27</v>
      </c>
      <c r="S29" s="38">
        <v>0</v>
      </c>
      <c r="T29" s="37">
        <f>SUMPRODUCT(LTA!J29:AN29,LTA!J$101:AN$101,LTA!J$103:AN$103)</f>
        <v>11.11</v>
      </c>
      <c r="U29" s="37">
        <f>SUMPRODUCT(LTA!J29:AN29,LTA!J$102:AN$102,LTA!J$103:AN$103)</f>
        <v>47.879999999999995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136.93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16.712036565548253</v>
      </c>
      <c r="AD29">
        <f t="shared" si="1"/>
        <v>1457.2616645233181</v>
      </c>
      <c r="AE29">
        <f>'IDT-1'!B29</f>
        <v>0</v>
      </c>
      <c r="AF29" s="24"/>
      <c r="AG29">
        <f t="shared" si="2"/>
        <v>1457.2616645233181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1259.9910040997836</v>
      </c>
      <c r="P30" s="36">
        <v>117.05</v>
      </c>
      <c r="Q30" s="36">
        <v>37.94</v>
      </c>
      <c r="R30" s="38">
        <v>6.5499999999999989</v>
      </c>
      <c r="S30" s="38">
        <v>0</v>
      </c>
      <c r="T30" s="37">
        <f>SUMPRODUCT(LTA!J30:AN30,LTA!J$101:AN$101,LTA!J$103:AN$103)</f>
        <v>11.57</v>
      </c>
      <c r="U30" s="37">
        <f>SUMPRODUCT(LTA!J30:AN30,LTA!J$102:AN$102,LTA!J$103:AN$103)</f>
        <v>48.040000000000006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177.15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17.146373222940138</v>
      </c>
      <c r="AD30">
        <f t="shared" si="1"/>
        <v>1512.5510151089813</v>
      </c>
      <c r="AE30">
        <f>'IDT-1'!B30</f>
        <v>0</v>
      </c>
      <c r="AF30" s="24"/>
      <c r="AG30">
        <f t="shared" si="2"/>
        <v>1512.5510151089813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1266.8712738721551</v>
      </c>
      <c r="P31" s="36">
        <v>117.05</v>
      </c>
      <c r="Q31" s="36">
        <v>37.94</v>
      </c>
      <c r="R31" s="38">
        <v>20.71</v>
      </c>
      <c r="S31" s="38">
        <v>0</v>
      </c>
      <c r="T31" s="37">
        <f>SUMPRODUCT(LTA!J31:AN31,LTA!J$101:AN$101,LTA!J$103:AN$103)</f>
        <v>12.2</v>
      </c>
      <c r="U31" s="37">
        <f>SUMPRODUCT(LTA!J31:AN31,LTA!J$102:AN$102,LTA!J$103:AN$103)</f>
        <v>44.09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156.61000000000001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17.070703280879613</v>
      </c>
      <c r="AD31">
        <f t="shared" si="1"/>
        <v>1531.7369548234135</v>
      </c>
      <c r="AE31">
        <f>'IDT-1'!B31</f>
        <v>0</v>
      </c>
      <c r="AF31" s="24"/>
      <c r="AG31">
        <f t="shared" si="2"/>
        <v>1531.7369548234135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1266.8712738721551</v>
      </c>
      <c r="P32" s="36">
        <v>117.05</v>
      </c>
      <c r="Q32" s="36">
        <v>37.94</v>
      </c>
      <c r="R32" s="38">
        <v>37.309999999999995</v>
      </c>
      <c r="S32" s="38">
        <v>0</v>
      </c>
      <c r="T32" s="37">
        <f>SUMPRODUCT(LTA!J32:AN32,LTA!J$101:AN$101,LTA!J$103:AN$103)</f>
        <v>14.260000000000002</v>
      </c>
      <c r="U32" s="37">
        <f>SUMPRODUCT(LTA!J32:AN32,LTA!J$102:AN$102,LTA!J$103:AN$103)</f>
        <v>44.16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93.3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17.596757804477836</v>
      </c>
      <c r="AD32">
        <f t="shared" si="1"/>
        <v>1561.7009002998152</v>
      </c>
      <c r="AE32">
        <f>'IDT-1'!B32</f>
        <v>0</v>
      </c>
      <c r="AF32" s="24"/>
      <c r="AG32">
        <f t="shared" si="2"/>
        <v>1561.7009002998152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</v>
      </c>
      <c r="AM32" s="34">
        <f>RTM_PXI!H32</f>
        <v>0</v>
      </c>
      <c r="AN32" s="34">
        <f>RTM_PXI!N32</f>
        <v>0</v>
      </c>
      <c r="AO32" s="148">
        <f>GDAM_IEX!H32</f>
        <v>91.07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1252.3804506983147</v>
      </c>
      <c r="P33" s="36">
        <v>117.05</v>
      </c>
      <c r="Q33" s="36">
        <v>37.94</v>
      </c>
      <c r="R33" s="38">
        <v>44.5</v>
      </c>
      <c r="S33" s="38">
        <v>0</v>
      </c>
      <c r="T33" s="37">
        <f>SUMPRODUCT(LTA!J33:AN33,LTA!J$101:AN$101,LTA!J$103:AN$103)</f>
        <v>25.97</v>
      </c>
      <c r="U33" s="37">
        <f>SUMPRODUCT(LTA!J33:AN33,LTA!J$102:AN$102,LTA!J$103:AN$103)</f>
        <v>44.2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103.33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17.767555520717135</v>
      </c>
      <c r="AD33">
        <f t="shared" si="1"/>
        <v>1573.8292794097356</v>
      </c>
      <c r="AE33">
        <f>'IDT-1'!B33</f>
        <v>0</v>
      </c>
      <c r="AF33" s="24"/>
      <c r="AG33">
        <f t="shared" si="2"/>
        <v>1573.8292794097356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</v>
      </c>
      <c r="AM33" s="34">
        <f>RTM_PXI!H33</f>
        <v>0</v>
      </c>
      <c r="AN33" s="34">
        <f>RTM_PXI!N33</f>
        <v>0</v>
      </c>
      <c r="AO33" s="148">
        <f>GDAM_IEX!H33</f>
        <v>92.89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1217.5693599137064</v>
      </c>
      <c r="P34" s="36">
        <v>117.05</v>
      </c>
      <c r="Q34" s="36">
        <v>37.94</v>
      </c>
      <c r="R34" s="38">
        <v>44.5</v>
      </c>
      <c r="S34" s="38">
        <v>0</v>
      </c>
      <c r="T34" s="37">
        <f>SUMPRODUCT(LTA!J34:AN34,LTA!J$101:AN$101,LTA!J$103:AN$103)</f>
        <v>49.76</v>
      </c>
      <c r="U34" s="37">
        <f>SUMPRODUCT(LTA!J34:AN34,LTA!J$102:AN$102,LTA!J$103:AN$103)</f>
        <v>44.68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157.75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17.303031203628642</v>
      </c>
      <c r="AD34">
        <f t="shared" si="1"/>
        <v>1559.1627129422156</v>
      </c>
      <c r="AE34">
        <f>'IDT-1'!B34</f>
        <v>0</v>
      </c>
      <c r="AF34" s="24"/>
      <c r="AG34">
        <f t="shared" si="2"/>
        <v>1559.1627129422156</v>
      </c>
      <c r="AI34" s="34">
        <f>PXIL!H34</f>
        <v>0</v>
      </c>
      <c r="AJ34" s="34">
        <f>PXIL!N34</f>
        <v>0</v>
      </c>
      <c r="AK34" s="34">
        <f>RTM_IEX!H34</f>
        <v>13.88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1224.4578086186182</v>
      </c>
      <c r="P35" s="36">
        <v>117.05</v>
      </c>
      <c r="Q35" s="36">
        <v>37.94</v>
      </c>
      <c r="R35" s="38">
        <v>44.5</v>
      </c>
      <c r="S35" s="38">
        <v>0</v>
      </c>
      <c r="T35" s="37">
        <f>SUMPRODUCT(LTA!J35:AN35,LTA!J$101:AN$101,LTA!J$103:AN$103)</f>
        <v>92.38</v>
      </c>
      <c r="U35" s="37">
        <f>SUMPRODUCT(LTA!J35:AN35,LTA!J$102:AN$102,LTA!J$103:AN$103)</f>
        <v>47.75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174.66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17.983937115872127</v>
      </c>
      <c r="AD35">
        <f t="shared" si="1"/>
        <v>1589.3302557348838</v>
      </c>
      <c r="AE35">
        <f>'IDT-1'!B35</f>
        <v>0</v>
      </c>
      <c r="AF35" s="24"/>
      <c r="AG35">
        <f t="shared" si="2"/>
        <v>1589.3302557348838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1197.5085605820368</v>
      </c>
      <c r="P36" s="36">
        <v>117.05</v>
      </c>
      <c r="Q36" s="36">
        <v>37.94</v>
      </c>
      <c r="R36" s="38">
        <v>44.5</v>
      </c>
      <c r="S36" s="38">
        <v>0</v>
      </c>
      <c r="T36" s="37">
        <f>SUMPRODUCT(LTA!J36:AN36,LTA!J$101:AN$101,LTA!J$103:AN$103)</f>
        <v>144.21</v>
      </c>
      <c r="U36" s="37">
        <f>SUMPRODUCT(LTA!J36:AN36,LTA!J$102:AN$102,LTA!J$103:AN$103)</f>
        <v>47.95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198.95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18.70361311046085</v>
      </c>
      <c r="AD36">
        <f t="shared" si="1"/>
        <v>1601.9813317037142</v>
      </c>
      <c r="AE36">
        <f>'IDT-1'!B36</f>
        <v>0</v>
      </c>
      <c r="AF36" s="24"/>
      <c r="AG36">
        <f t="shared" si="2"/>
        <v>1601.9813317037142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1151.6671095718407</v>
      </c>
      <c r="P37" s="36">
        <v>117.05</v>
      </c>
      <c r="Q37" s="36">
        <v>37.94</v>
      </c>
      <c r="R37" s="38">
        <v>47.5</v>
      </c>
      <c r="S37" s="38">
        <v>0</v>
      </c>
      <c r="T37" s="37">
        <f>SUMPRODUCT(LTA!J37:AN37,LTA!J$101:AN$101,LTA!J$103:AN$103)</f>
        <v>166.35999999999999</v>
      </c>
      <c r="U37" s="37">
        <f>SUMPRODUCT(LTA!J37:AN37,LTA!J$102:AN$102,LTA!J$103:AN$103)</f>
        <v>48.349999999999994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186.49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18.28399208615431</v>
      </c>
      <c r="AD37">
        <f t="shared" si="1"/>
        <v>1626.7595017178242</v>
      </c>
      <c r="AE37">
        <f>'IDT-1'!B37</f>
        <v>0</v>
      </c>
      <c r="AF37" s="24"/>
      <c r="AG37">
        <f t="shared" si="2"/>
        <v>1626.7595017178242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-24</v>
      </c>
      <c r="AM37" s="34">
        <f>RTM_PXI!H37</f>
        <v>0</v>
      </c>
      <c r="AN37" s="34">
        <f>RTM_PXI!N37</f>
        <v>0</v>
      </c>
      <c r="AO37" s="148">
        <f>GDAM_IEX!H37</f>
        <v>20.11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1183.3366421991689</v>
      </c>
      <c r="P38" s="36">
        <v>117.05</v>
      </c>
      <c r="Q38" s="36">
        <v>37.94</v>
      </c>
      <c r="R38" s="38">
        <v>47.5</v>
      </c>
      <c r="S38" s="38">
        <v>0</v>
      </c>
      <c r="T38" s="37">
        <f>SUMPRODUCT(LTA!J38:AN38,LTA!J$101:AN$101,LTA!J$103:AN$103)</f>
        <v>211.32999999999998</v>
      </c>
      <c r="U38" s="37">
        <f>SUMPRODUCT(LTA!J38:AN38,LTA!J$102:AN$102,LTA!J$103:AN$103)</f>
        <v>48.69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154.94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19.248687939166985</v>
      </c>
      <c r="AD38">
        <f t="shared" si="1"/>
        <v>1616.1143384921397</v>
      </c>
      <c r="AE38">
        <f>'IDT-1'!B38</f>
        <v>0</v>
      </c>
      <c r="AF38" s="24"/>
      <c r="AG38">
        <f t="shared" si="2"/>
        <v>1616.1143384921397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-86</v>
      </c>
      <c r="AM38" s="34">
        <f>RTM_PXI!H38</f>
        <v>0</v>
      </c>
      <c r="AN38" s="34">
        <f>RTM_PXI!N38</f>
        <v>0</v>
      </c>
      <c r="AO38" s="148">
        <f>GDAM_IEX!H38</f>
        <v>27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1020.2685128733539</v>
      </c>
      <c r="P39" s="36">
        <v>117.05</v>
      </c>
      <c r="Q39" s="36">
        <v>37.94</v>
      </c>
      <c r="R39" s="38">
        <v>47.5</v>
      </c>
      <c r="S39" s="38">
        <v>0</v>
      </c>
      <c r="T39" s="37">
        <f>SUMPRODUCT(LTA!J39:AN39,LTA!J$101:AN$101,LTA!J$103:AN$103)</f>
        <v>250.13</v>
      </c>
      <c r="U39" s="37">
        <f>SUMPRODUCT(LTA!J39:AN39,LTA!J$102:AN$102,LTA!J$103:AN$103)</f>
        <v>49.15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124.49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16.931197456132715</v>
      </c>
      <c r="AD39">
        <f t="shared" si="1"/>
        <v>1515.2686243687681</v>
      </c>
      <c r="AE39">
        <f>'IDT-1'!B39</f>
        <v>10.847</v>
      </c>
      <c r="AF39" s="24"/>
      <c r="AG39">
        <f t="shared" si="2"/>
        <v>1526.1156243687681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1014.7299920916585</v>
      </c>
      <c r="P40" s="36">
        <v>117.05</v>
      </c>
      <c r="Q40" s="36">
        <v>37.94</v>
      </c>
      <c r="R40" s="38">
        <v>47.5</v>
      </c>
      <c r="S40" s="38">
        <v>0</v>
      </c>
      <c r="T40" s="37">
        <f>SUMPRODUCT(LTA!J40:AN40,LTA!J$101:AN$101,LTA!J$103:AN$103)</f>
        <v>288.21999999999997</v>
      </c>
      <c r="U40" s="37">
        <f>SUMPRODUCT(LTA!J40:AN40,LTA!J$102:AN$102,LTA!J$103:AN$103)</f>
        <v>48.95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90.98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16.921465881566473</v>
      </c>
      <c r="AD40">
        <f t="shared" si="1"/>
        <v>1514.1198351616385</v>
      </c>
      <c r="AE40">
        <f>'IDT-1'!B40</f>
        <v>10.847</v>
      </c>
      <c r="AF40" s="24"/>
      <c r="AG40">
        <f t="shared" si="2"/>
        <v>1524.9668351616385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990.92778005330763</v>
      </c>
      <c r="P41" s="36">
        <v>117.05</v>
      </c>
      <c r="Q41" s="36">
        <v>37.94</v>
      </c>
      <c r="R41" s="38">
        <v>47.5</v>
      </c>
      <c r="S41" s="38">
        <v>0</v>
      </c>
      <c r="T41" s="37">
        <f>SUMPRODUCT(LTA!J41:AN41,LTA!J$101:AN$101,LTA!J$103:AN$103)</f>
        <v>327.63</v>
      </c>
      <c r="U41" s="37">
        <f>SUMPRODUCT(LTA!J41:AN41,LTA!J$102:AN$102,LTA!J$103:AN$103)</f>
        <v>49.650000000000006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48.83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17.975311300444325</v>
      </c>
      <c r="AD41">
        <f t="shared" si="1"/>
        <v>1638.5237777044099</v>
      </c>
      <c r="AE41">
        <f>'IDT-1'!B41</f>
        <v>8.1349999999999998</v>
      </c>
      <c r="AF41" s="24"/>
      <c r="AG41">
        <f t="shared" si="2"/>
        <v>1646.6587777044099</v>
      </c>
      <c r="AI41" s="34">
        <f>PXIL!H41</f>
        <v>0</v>
      </c>
      <c r="AJ41" s="34">
        <f>PXIL!N41</f>
        <v>0</v>
      </c>
      <c r="AK41" s="34">
        <f>RTM_IEX!H41</f>
        <v>151.30000000000001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949.42060805330755</v>
      </c>
      <c r="P42" s="36">
        <v>117.05</v>
      </c>
      <c r="Q42" s="36">
        <v>37.94</v>
      </c>
      <c r="R42" s="38">
        <v>47.5</v>
      </c>
      <c r="S42" s="38">
        <v>0</v>
      </c>
      <c r="T42" s="37">
        <f>SUMPRODUCT(LTA!J42:AN42,LTA!J$101:AN$101,LTA!J$103:AN$103)</f>
        <v>363.2</v>
      </c>
      <c r="U42" s="37">
        <f>SUMPRODUCT(LTA!J42:AN42,LTA!J$102:AN$102,LTA!J$103:AN$103)</f>
        <v>48.7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18.102595055644326</v>
      </c>
      <c r="AD42">
        <f t="shared" si="1"/>
        <v>1653.54932194921</v>
      </c>
      <c r="AE42">
        <f>'IDT-1'!B42</f>
        <v>0</v>
      </c>
      <c r="AF42" s="24"/>
      <c r="AG42">
        <f t="shared" si="2"/>
        <v>1653.54932194921</v>
      </c>
      <c r="AI42" s="34">
        <f>PXIL!H42</f>
        <v>0</v>
      </c>
      <c r="AJ42" s="34">
        <f>PXIL!N42</f>
        <v>0</v>
      </c>
      <c r="AK42" s="34">
        <f>RTM_IEX!H42</f>
        <v>222.17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79.930000000000007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919.58025552224444</v>
      </c>
      <c r="P43" s="36">
        <v>117.05</v>
      </c>
      <c r="Q43" s="36">
        <v>38.150000000000006</v>
      </c>
      <c r="R43" s="38">
        <v>47.5</v>
      </c>
      <c r="S43" s="38">
        <v>0</v>
      </c>
      <c r="T43" s="37">
        <f>SUMPRODUCT(LTA!J43:AN43,LTA!J$101:AN$101,LTA!J$103:AN$103)</f>
        <v>416.47</v>
      </c>
      <c r="U43" s="37">
        <f>SUMPRODUCT(LTA!J43:AN43,LTA!J$102:AN$102,LTA!J$103:AN$103)</f>
        <v>48.97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18.097888094383396</v>
      </c>
      <c r="AD43">
        <f t="shared" si="1"/>
        <v>1652.9936763794076</v>
      </c>
      <c r="AE43">
        <f>'IDT-1'!B43</f>
        <v>0</v>
      </c>
      <c r="AF43" s="24"/>
      <c r="AG43">
        <f t="shared" si="2"/>
        <v>1652.9936763794076</v>
      </c>
      <c r="AI43" s="34">
        <f>PXIL!H43</f>
        <v>0</v>
      </c>
      <c r="AJ43" s="34">
        <f>PXIL!N43</f>
        <v>0</v>
      </c>
      <c r="AK43" s="34">
        <f>RTM_IEX!H43</f>
        <v>217.38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79.930000000000007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912.64953580439567</v>
      </c>
      <c r="P44" s="36">
        <v>117.05</v>
      </c>
      <c r="Q44" s="36">
        <v>38.150000000000006</v>
      </c>
      <c r="R44" s="38">
        <v>47.5</v>
      </c>
      <c r="S44" s="38">
        <v>0</v>
      </c>
      <c r="T44" s="37">
        <f>SUMPRODUCT(LTA!J44:AN44,LTA!J$101:AN$101,LTA!J$103:AN$103)</f>
        <v>445.2</v>
      </c>
      <c r="U44" s="37">
        <f>SUMPRODUCT(LTA!J44:AN44,LTA!J$102:AN$102,LTA!J$103:AN$103)</f>
        <v>48.489999999999995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18.035638048753466</v>
      </c>
      <c r="AD44">
        <f t="shared" si="1"/>
        <v>1645.6452067071889</v>
      </c>
      <c r="AE44">
        <f>'IDT-1'!B44</f>
        <v>0</v>
      </c>
      <c r="AF44" s="24"/>
      <c r="AG44">
        <f t="shared" si="2"/>
        <v>1645.6452067071889</v>
      </c>
      <c r="AI44" s="34">
        <f>PXIL!H44</f>
        <v>0</v>
      </c>
      <c r="AJ44" s="34">
        <f>PXIL!N44</f>
        <v>0</v>
      </c>
      <c r="AK44" s="34">
        <f>RTM_IEX!H44</f>
        <v>188.65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79.930000000000007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909.26779341988458</v>
      </c>
      <c r="P45" s="36">
        <v>117.05</v>
      </c>
      <c r="Q45" s="36">
        <v>37.94</v>
      </c>
      <c r="R45" s="38">
        <v>47.5</v>
      </c>
      <c r="S45" s="38">
        <v>0</v>
      </c>
      <c r="T45" s="37">
        <f>SUMPRODUCT(LTA!J45:AN45,LTA!J$101:AN$101,LTA!J$103:AN$103)</f>
        <v>471.23999999999995</v>
      </c>
      <c r="U45" s="37">
        <f>SUMPRODUCT(LTA!J45:AN45,LTA!J$102:AN$102,LTA!J$103:AN$103)</f>
        <v>46.519999999999996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17.82957141272357</v>
      </c>
      <c r="AD45">
        <f t="shared" si="1"/>
        <v>1621.3195309587074</v>
      </c>
      <c r="AE45">
        <f>'IDT-1'!B45</f>
        <v>0</v>
      </c>
      <c r="AF45" s="24"/>
      <c r="AG45">
        <f t="shared" si="2"/>
        <v>1621.3195309587074</v>
      </c>
      <c r="AI45" s="34">
        <f>PXIL!H45</f>
        <v>0</v>
      </c>
      <c r="AJ45" s="34">
        <f>PXIL!N45</f>
        <v>0</v>
      </c>
      <c r="AK45" s="34">
        <f>RTM_IEX!H45</f>
        <v>143.63999999999999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79.930000000000007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909.26779341988458</v>
      </c>
      <c r="P46" s="36">
        <v>117.05</v>
      </c>
      <c r="Q46" s="36">
        <v>37.94</v>
      </c>
      <c r="R46" s="38">
        <v>47.5</v>
      </c>
      <c r="S46" s="38">
        <v>0</v>
      </c>
      <c r="T46" s="37">
        <f>SUMPRODUCT(LTA!J46:AN46,LTA!J$101:AN$101,LTA!J$103:AN$103)</f>
        <v>492.5</v>
      </c>
      <c r="U46" s="37">
        <f>SUMPRODUCT(LTA!J46:AN46,LTA!J$102:AN$102,LTA!J$103:AN$103)</f>
        <v>47.3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17.70474622446903</v>
      </c>
      <c r="AD46">
        <f t="shared" si="1"/>
        <v>1606.584214688088</v>
      </c>
      <c r="AE46">
        <f>'IDT-1'!B46</f>
        <v>0</v>
      </c>
      <c r="AF46" s="24"/>
      <c r="AG46">
        <f t="shared" si="2"/>
        <v>1606.584214688088</v>
      </c>
      <c r="AI46" s="34">
        <f>PXIL!H46</f>
        <v>0</v>
      </c>
      <c r="AJ46" s="34">
        <f>PXIL!N46</f>
        <v>0</v>
      </c>
      <c r="AK46" s="34">
        <f>RTM_IEX!H46</f>
        <v>106.3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79.930000000000007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905.44180721758744</v>
      </c>
      <c r="P47" s="36">
        <v>117.05</v>
      </c>
      <c r="Q47" s="36">
        <v>37.94</v>
      </c>
      <c r="R47" s="38">
        <v>47.5</v>
      </c>
      <c r="S47" s="38">
        <v>0</v>
      </c>
      <c r="T47" s="37">
        <f>SUMPRODUCT(LTA!J47:AN47,LTA!J$101:AN$101,LTA!J$103:AN$103)</f>
        <v>510.81</v>
      </c>
      <c r="U47" s="37">
        <f>SUMPRODUCT(LTA!J47:AN47,LTA!J$102:AN$102,LTA!J$103:AN$103)</f>
        <v>46.97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17.751147940369734</v>
      </c>
      <c r="AD47">
        <f t="shared" si="1"/>
        <v>1612.0618267698903</v>
      </c>
      <c r="AE47">
        <f>'IDT-1'!B47</f>
        <v>0</v>
      </c>
      <c r="AF47" s="24"/>
      <c r="AG47">
        <f t="shared" si="2"/>
        <v>1612.0618267698903</v>
      </c>
      <c r="AI47" s="34">
        <f>PXIL!H47</f>
        <v>0</v>
      </c>
      <c r="AJ47" s="34">
        <f>PXIL!N47</f>
        <v>0</v>
      </c>
      <c r="AK47" s="34">
        <f>RTM_IEX!H47</f>
        <v>97.67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79.930000000000007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896.78535607004346</v>
      </c>
      <c r="P48" s="36">
        <v>117.05</v>
      </c>
      <c r="Q48" s="36">
        <v>37.94</v>
      </c>
      <c r="R48" s="38">
        <v>47.5</v>
      </c>
      <c r="S48" s="38">
        <v>0</v>
      </c>
      <c r="T48" s="37">
        <f>SUMPRODUCT(LTA!J48:AN48,LTA!J$101:AN$101,LTA!J$103:AN$103)</f>
        <v>520.46</v>
      </c>
      <c r="U48" s="37">
        <f>SUMPRODUCT(LTA!J48:AN48,LTA!J$102:AN$102,LTA!J$103:AN$103)</f>
        <v>46.900000000000006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17.630217750730363</v>
      </c>
      <c r="AD48">
        <f t="shared" si="1"/>
        <v>1597.7863058119858</v>
      </c>
      <c r="AE48">
        <f>'IDT-1'!B48</f>
        <v>0</v>
      </c>
      <c r="AF48" s="24"/>
      <c r="AG48">
        <f t="shared" si="2"/>
        <v>1597.7863058119858</v>
      </c>
      <c r="AI48" s="34">
        <f>PXIL!H48</f>
        <v>0</v>
      </c>
      <c r="AJ48" s="34">
        <f>PXIL!N48</f>
        <v>0</v>
      </c>
      <c r="AK48" s="34">
        <f>RTM_IEX!H48</f>
        <v>82.35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79.930000000000007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919.90242370654755</v>
      </c>
      <c r="P49" s="36">
        <v>117.05</v>
      </c>
      <c r="Q49" s="36">
        <v>37.94</v>
      </c>
      <c r="R49" s="38">
        <v>47.5</v>
      </c>
      <c r="S49" s="38">
        <v>0</v>
      </c>
      <c r="T49" s="37">
        <f>SUMPRODUCT(LTA!J49:AN49,LTA!J$101:AN$101,LTA!J$103:AN$103)</f>
        <v>526.63</v>
      </c>
      <c r="U49" s="37">
        <f>SUMPRODUCT(LTA!J49:AN49,LTA!J$102:AN$102,LTA!J$103:AN$103)</f>
        <v>46.97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17.232209253480878</v>
      </c>
      <c r="AD49">
        <f t="shared" si="1"/>
        <v>1538.7515234046134</v>
      </c>
      <c r="AE49">
        <f>'IDT-1'!B49</f>
        <v>0</v>
      </c>
      <c r="AF49" s="24"/>
      <c r="AG49">
        <f t="shared" si="2"/>
        <v>1538.7515234046134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79.930000000000007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919.90242370654755</v>
      </c>
      <c r="P50" s="36">
        <v>117.0452974970873</v>
      </c>
      <c r="Q50" s="36">
        <v>37.94</v>
      </c>
      <c r="R50" s="38">
        <v>47.5</v>
      </c>
      <c r="S50" s="38">
        <v>0</v>
      </c>
      <c r="T50" s="37">
        <f>SUMPRODUCT(LTA!J50:AN50,LTA!J$101:AN$101,LTA!J$103:AN$103)</f>
        <v>530.87</v>
      </c>
      <c r="U50" s="37">
        <f>SUMPRODUCT(LTA!J50:AN50,LTA!J$102:AN$102,LTA!J$103:AN$103)</f>
        <v>45.900000000000006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17.479047853303523</v>
      </c>
      <c r="AD50">
        <f t="shared" si="1"/>
        <v>1515.6699823018782</v>
      </c>
      <c r="AE50">
        <f>'IDT-1'!B50</f>
        <v>0</v>
      </c>
      <c r="AF50" s="24"/>
      <c r="AG50">
        <f t="shared" si="2"/>
        <v>1515.6699823018782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-32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882.39407251844739</v>
      </c>
      <c r="P51" s="36">
        <v>117.04477478683987</v>
      </c>
      <c r="Q51" s="36">
        <v>37.94</v>
      </c>
      <c r="R51" s="38">
        <v>47.5</v>
      </c>
      <c r="S51" s="38">
        <v>0</v>
      </c>
      <c r="T51" s="37">
        <f>SUMPRODUCT(LTA!J51:AN51,LTA!J$101:AN$101,LTA!J$103:AN$103)</f>
        <v>531.9</v>
      </c>
      <c r="U51" s="37">
        <f>SUMPRODUCT(LTA!J51:AN51,LTA!J$102:AN$102,LTA!J$103:AN$103)</f>
        <v>45.75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17.044297946684072</v>
      </c>
      <c r="AD51">
        <f t="shared" si="1"/>
        <v>1494.47585831015</v>
      </c>
      <c r="AE51">
        <f>'IDT-1'!B51</f>
        <v>0</v>
      </c>
      <c r="AF51" s="24"/>
      <c r="AG51">
        <f t="shared" si="2"/>
        <v>1494.47585831015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-17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790.49209870010918</v>
      </c>
      <c r="P52" s="36">
        <v>117.04477478683987</v>
      </c>
      <c r="Q52" s="36">
        <v>37.94</v>
      </c>
      <c r="R52" s="38">
        <v>47.5</v>
      </c>
      <c r="S52" s="38">
        <v>0</v>
      </c>
      <c r="T52" s="37">
        <f>SUMPRODUCT(LTA!J52:AN52,LTA!J$101:AN$101,LTA!J$103:AN$103)</f>
        <v>533.40000000000009</v>
      </c>
      <c r="U52" s="37">
        <f>SUMPRODUCT(LTA!J52:AN52,LTA!J$102:AN$102,LTA!J$103:AN$103)</f>
        <v>44.69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16.526135685286913</v>
      </c>
      <c r="AD52">
        <f t="shared" si="1"/>
        <v>1467.4520467532091</v>
      </c>
      <c r="AE52">
        <f>'IDT-1'!B52</f>
        <v>0</v>
      </c>
      <c r="AF52" s="24"/>
      <c r="AG52">
        <f t="shared" si="2"/>
        <v>1467.4520467532091</v>
      </c>
      <c r="AI52" s="34">
        <f>PXIL!H52</f>
        <v>0</v>
      </c>
      <c r="AJ52" s="34">
        <f>PXIL!N52</f>
        <v>0</v>
      </c>
      <c r="AK52" s="34">
        <f>RTM_IEX!H52</f>
        <v>46.92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79.930000000000007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783.56137854305541</v>
      </c>
      <c r="P53" s="36">
        <v>117.04477478683987</v>
      </c>
      <c r="Q53" s="36">
        <v>37.94</v>
      </c>
      <c r="R53" s="38">
        <v>47.5</v>
      </c>
      <c r="S53" s="38">
        <v>0</v>
      </c>
      <c r="T53" s="37">
        <f>SUMPRODUCT(LTA!J53:AN53,LTA!J$101:AN$101,LTA!J$103:AN$103)</f>
        <v>533.91000000000008</v>
      </c>
      <c r="U53" s="37">
        <f>SUMPRODUCT(LTA!J53:AN53,LTA!J$102:AN$102,LTA!J$103:AN$103)</f>
        <v>50.730000000000004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16.498829635967663</v>
      </c>
      <c r="AD53">
        <f t="shared" si="1"/>
        <v>1464.2286326454741</v>
      </c>
      <c r="AE53">
        <f>'IDT-1'!B53</f>
        <v>0</v>
      </c>
      <c r="AF53" s="24"/>
      <c r="AG53">
        <f t="shared" si="2"/>
        <v>1464.2286326454741</v>
      </c>
      <c r="AI53" s="34">
        <f>PXIL!H53</f>
        <v>0</v>
      </c>
      <c r="AJ53" s="34">
        <f>PXIL!N53</f>
        <v>0</v>
      </c>
      <c r="AK53" s="34">
        <f>RTM_IEX!H53</f>
        <v>44.05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775.97752855922772</v>
      </c>
      <c r="P54" s="36">
        <v>117.04477478683987</v>
      </c>
      <c r="Q54" s="36">
        <v>37.94</v>
      </c>
      <c r="R54" s="38">
        <v>47.5</v>
      </c>
      <c r="S54" s="38">
        <v>0</v>
      </c>
      <c r="T54" s="37">
        <f>SUMPRODUCT(LTA!J54:AN54,LTA!J$101:AN$101,LTA!J$103:AN$103)</f>
        <v>533.20000000000005</v>
      </c>
      <c r="U54" s="37">
        <f>SUMPRODUCT(LTA!J54:AN54,LTA!J$102:AN$102,LTA!J$103:AN$103)</f>
        <v>50.69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16.28748595196209</v>
      </c>
      <c r="AD54">
        <f t="shared" si="1"/>
        <v>1439.2800139478643</v>
      </c>
      <c r="AE54">
        <f>'IDT-1'!B54</f>
        <v>0</v>
      </c>
      <c r="AF54" s="24"/>
      <c r="AG54">
        <f t="shared" si="2"/>
        <v>1439.2800139478643</v>
      </c>
      <c r="AI54" s="34">
        <f>PXIL!H54</f>
        <v>0</v>
      </c>
      <c r="AJ54" s="34">
        <f>PXIL!N54</f>
        <v>0</v>
      </c>
      <c r="AK54" s="34">
        <f>RTM_IEX!H54</f>
        <v>24.9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15.134108951546672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728.22148989171717</v>
      </c>
      <c r="P55" s="36">
        <v>117.04477478683987</v>
      </c>
      <c r="Q55" s="36">
        <v>37.940000000000005</v>
      </c>
      <c r="R55" s="38">
        <v>47.5</v>
      </c>
      <c r="S55" s="38">
        <v>0</v>
      </c>
      <c r="T55" s="37">
        <f>SUMPRODUCT(LTA!J55:AN55,LTA!J$101:AN$101,LTA!J$103:AN$103)</f>
        <v>529.82000000000005</v>
      </c>
      <c r="U55" s="37">
        <f>SUMPRODUCT(LTA!J55:AN55,LTA!J$102:AN$102,LTA!J$103:AN$103)</f>
        <v>49.89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15.875331227155003</v>
      </c>
      <c r="AD55">
        <f t="shared" si="1"/>
        <v>1390.626130005161</v>
      </c>
      <c r="AE55">
        <f>'IDT-1'!B55</f>
        <v>0</v>
      </c>
      <c r="AF55" s="24"/>
      <c r="AG55">
        <f t="shared" si="2"/>
        <v>1390.626130005161</v>
      </c>
      <c r="AI55" s="34">
        <f>PXIL!H55</f>
        <v>0</v>
      </c>
      <c r="AJ55" s="34">
        <f>PXIL!N55</f>
        <v>0</v>
      </c>
      <c r="AK55" s="34">
        <f>RTM_IEX!H55</f>
        <v>27.77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15.134108951546672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726.76868899549845</v>
      </c>
      <c r="P56" s="36">
        <v>117.04477478683987</v>
      </c>
      <c r="Q56" s="36">
        <v>37.940000000000005</v>
      </c>
      <c r="R56" s="38">
        <v>47.5</v>
      </c>
      <c r="S56" s="38">
        <v>0</v>
      </c>
      <c r="T56" s="37">
        <f>SUMPRODUCT(LTA!J56:AN56,LTA!J$101:AN$101,LTA!J$103:AN$103)</f>
        <v>524.85</v>
      </c>
      <c r="U56" s="37">
        <f>SUMPRODUCT(LTA!J56:AN56,LTA!J$102:AN$102,LTA!J$103:AN$103)</f>
        <v>50.17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15.622635699626761</v>
      </c>
      <c r="AD56">
        <f t="shared" si="1"/>
        <v>1360.7960246364701</v>
      </c>
      <c r="AE56">
        <f>'IDT-1'!B56</f>
        <v>0</v>
      </c>
      <c r="AF56" s="24"/>
      <c r="AG56">
        <f t="shared" si="2"/>
        <v>1360.7960246364701</v>
      </c>
      <c r="AI56" s="34">
        <f>PXIL!H56</f>
        <v>0</v>
      </c>
      <c r="AJ56" s="34">
        <f>PXIL!N56</f>
        <v>0</v>
      </c>
      <c r="AK56" s="34">
        <f>RTM_IEX!H56</f>
        <v>3.83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15.134108951546672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726.61206612624437</v>
      </c>
      <c r="P57" s="36">
        <v>117.04477478683987</v>
      </c>
      <c r="Q57" s="36">
        <v>37.940000000000005</v>
      </c>
      <c r="R57" s="38">
        <v>47.5</v>
      </c>
      <c r="S57" s="38">
        <v>0</v>
      </c>
      <c r="T57" s="37">
        <f>SUMPRODUCT(LTA!J57:AN57,LTA!J$101:AN$101,LTA!J$103:AN$103)</f>
        <v>520.66000000000008</v>
      </c>
      <c r="U57" s="37">
        <f>SUMPRODUCT(LTA!J57:AN57,LTA!J$102:AN$102,LTA!J$103:AN$103)</f>
        <v>50.41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15.90328553424548</v>
      </c>
      <c r="AD57">
        <f t="shared" si="1"/>
        <v>1311.5787519325975</v>
      </c>
      <c r="AE57">
        <f>'IDT-1'!B57</f>
        <v>0</v>
      </c>
      <c r="AF57" s="24"/>
      <c r="AG57">
        <f t="shared" si="2"/>
        <v>1311.5787519325975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15.134108951546672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726.76145112833717</v>
      </c>
      <c r="P58" s="36">
        <v>117.04477478683987</v>
      </c>
      <c r="Q58" s="36">
        <v>37.94</v>
      </c>
      <c r="R58" s="38">
        <v>47.5</v>
      </c>
      <c r="S58" s="38">
        <v>0</v>
      </c>
      <c r="T58" s="37">
        <f>SUMPRODUCT(LTA!J58:AN58,LTA!J$101:AN$101,LTA!J$103:AN$103)</f>
        <v>514.47</v>
      </c>
      <c r="U58" s="37">
        <f>SUMPRODUCT(LTA!J58:AN58,LTA!J$102:AN$102,LTA!J$103:AN$103)</f>
        <v>50.519999999999996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15.887352999162617</v>
      </c>
      <c r="AD58">
        <f t="shared" si="1"/>
        <v>1301.664069469773</v>
      </c>
      <c r="AE58">
        <f>'IDT-1'!B58</f>
        <v>0</v>
      </c>
      <c r="AF58" s="24"/>
      <c r="AG58">
        <f t="shared" si="2"/>
        <v>1301.664069469773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15.134108951546672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726.76145112833717</v>
      </c>
      <c r="P59" s="36">
        <v>117.04477478683987</v>
      </c>
      <c r="Q59" s="36">
        <v>37.94</v>
      </c>
      <c r="R59" s="38">
        <v>47.5</v>
      </c>
      <c r="S59" s="38">
        <v>0</v>
      </c>
      <c r="T59" s="37">
        <f>SUMPRODUCT(LTA!J59:AN59,LTA!J$101:AN$101,LTA!J$103:AN$103)</f>
        <v>501.57</v>
      </c>
      <c r="U59" s="37">
        <f>SUMPRODUCT(LTA!J59:AN59,LTA!J$102:AN$102,LTA!J$103:AN$103)</f>
        <v>50.66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15.737813210538171</v>
      </c>
      <c r="AD59">
        <f t="shared" si="1"/>
        <v>1294.0536092583975</v>
      </c>
      <c r="AE59">
        <f>'IDT-1'!B59</f>
        <v>0</v>
      </c>
      <c r="AF59" s="24"/>
      <c r="AG59">
        <f t="shared" si="2"/>
        <v>1294.0536092583975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15.134108951546672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726.76145112833717</v>
      </c>
      <c r="P60" s="36">
        <v>117.04477478683987</v>
      </c>
      <c r="Q60" s="36">
        <v>37.94</v>
      </c>
      <c r="R60" s="38">
        <v>47.5</v>
      </c>
      <c r="S60" s="38">
        <v>0</v>
      </c>
      <c r="T60" s="37">
        <f>SUMPRODUCT(LTA!J60:AN60,LTA!J$101:AN$101,LTA!J$103:AN$103)</f>
        <v>480.77</v>
      </c>
      <c r="U60" s="37">
        <f>SUMPRODUCT(LTA!J60:AN60,LTA!J$102:AN$102,LTA!J$103:AN$103)</f>
        <v>50.69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15.444749002389724</v>
      </c>
      <c r="AD60">
        <f t="shared" si="1"/>
        <v>1287.576673466546</v>
      </c>
      <c r="AE60">
        <f>'IDT-1'!B60</f>
        <v>0</v>
      </c>
      <c r="AF60" s="24"/>
      <c r="AG60">
        <f t="shared" si="2"/>
        <v>1287.576673466546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15.134108951546672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724.25061171154789</v>
      </c>
      <c r="P61" s="36">
        <v>117.04477478683987</v>
      </c>
      <c r="Q61" s="36">
        <v>38.14</v>
      </c>
      <c r="R61" s="38">
        <v>47.5</v>
      </c>
      <c r="S61" s="38">
        <v>0</v>
      </c>
      <c r="T61" s="37">
        <f>SUMPRODUCT(LTA!J61:AN61,LTA!J$101:AN$101,LTA!J$103:AN$103)</f>
        <v>456.46</v>
      </c>
      <c r="U61" s="37">
        <f>SUMPRODUCT(LTA!J61:AN61,LTA!J$102:AN$102,LTA!J$103:AN$103)</f>
        <v>29.73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14.90106026996558</v>
      </c>
      <c r="AD61">
        <f t="shared" si="1"/>
        <v>1257.5395227821807</v>
      </c>
      <c r="AE61">
        <f>'IDT-1'!B61</f>
        <v>0</v>
      </c>
      <c r="AF61" s="24"/>
      <c r="AG61">
        <f t="shared" si="2"/>
        <v>1257.5395227821807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15.134108951546672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726.29170719298259</v>
      </c>
      <c r="P62" s="36">
        <v>117.04477478683987</v>
      </c>
      <c r="Q62" s="36">
        <v>38.14</v>
      </c>
      <c r="R62" s="38">
        <v>47.5</v>
      </c>
      <c r="S62" s="38">
        <v>0</v>
      </c>
      <c r="T62" s="37">
        <f>SUMPRODUCT(LTA!J62:AN62,LTA!J$101:AN$101,LTA!J$103:AN$103)</f>
        <v>430.94</v>
      </c>
      <c r="U62" s="37">
        <f>SUMPRODUCT(LTA!J62:AN62,LTA!J$102:AN$102,LTA!J$103:AN$103)</f>
        <v>30.08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14.710925052485628</v>
      </c>
      <c r="AD62">
        <f t="shared" si="1"/>
        <v>1253.1707534810953</v>
      </c>
      <c r="AE62">
        <f>'IDT-1'!B62</f>
        <v>0</v>
      </c>
      <c r="AF62" s="24"/>
      <c r="AG62">
        <f t="shared" si="2"/>
        <v>1253.1707534810953</v>
      </c>
      <c r="AI62" s="34">
        <f>PXIL!H62</f>
        <v>0</v>
      </c>
      <c r="AJ62" s="34">
        <f>PXIL!N62</f>
        <v>0</v>
      </c>
      <c r="AK62" s="34">
        <f>RTM_IEX!H62</f>
        <v>9.57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15.106274620146312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79.930000000000007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773.66662892903446</v>
      </c>
      <c r="P63" s="36">
        <v>117.05</v>
      </c>
      <c r="Q63" s="36">
        <v>37.94</v>
      </c>
      <c r="R63" s="38">
        <v>47.5</v>
      </c>
      <c r="S63" s="38">
        <v>0</v>
      </c>
      <c r="T63" s="37">
        <f>SUMPRODUCT(LTA!J63:AN63,LTA!J$101:AN$101,LTA!J$103:AN$103)</f>
        <v>391.34000000000003</v>
      </c>
      <c r="U63" s="37">
        <f>SUMPRODUCT(LTA!J63:AN63,LTA!J$102:AN$102,LTA!J$103:AN$103)</f>
        <v>34.43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15.071691822616664</v>
      </c>
      <c r="AD63">
        <f t="shared" si="1"/>
        <v>1295.7584117265637</v>
      </c>
      <c r="AE63">
        <f>'IDT-1'!B63</f>
        <v>0</v>
      </c>
      <c r="AF63" s="24"/>
      <c r="AG63">
        <f t="shared" si="2"/>
        <v>1295.7584117265637</v>
      </c>
      <c r="AI63" s="34">
        <f>PXIL!H63</f>
        <v>0</v>
      </c>
      <c r="AJ63" s="34">
        <f>PXIL!N63</f>
        <v>0</v>
      </c>
      <c r="AK63" s="34">
        <f>RTM_IEX!H63</f>
        <v>43.09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14.690123804164321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79.930000000000007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822.66016064920404</v>
      </c>
      <c r="P64" s="36">
        <v>117.05</v>
      </c>
      <c r="Q64" s="36">
        <v>37.94</v>
      </c>
      <c r="R64" s="38">
        <v>47.5</v>
      </c>
      <c r="S64" s="38">
        <v>0</v>
      </c>
      <c r="T64" s="37">
        <f>SUMPRODUCT(LTA!J64:AN64,LTA!J$101:AN$101,LTA!J$103:AN$103)</f>
        <v>356.31</v>
      </c>
      <c r="U64" s="37">
        <f>SUMPRODUCT(LTA!J64:AN64,LTA!J$102:AN$102,LTA!J$103:AN$103)</f>
        <v>34.08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14.949281822211841</v>
      </c>
      <c r="AD64">
        <f t="shared" si="1"/>
        <v>1281.3082026311563</v>
      </c>
      <c r="AE64">
        <f>'IDT-1'!B64</f>
        <v>0</v>
      </c>
      <c r="AF64" s="24"/>
      <c r="AG64">
        <f t="shared" si="2"/>
        <v>1281.3082026311563</v>
      </c>
      <c r="AI64" s="34">
        <f>PXIL!H64</f>
        <v>0</v>
      </c>
      <c r="AJ64" s="34">
        <f>PXIL!N64</f>
        <v>0</v>
      </c>
      <c r="AK64" s="34">
        <f>RTM_IEX!H64</f>
        <v>15.32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14.690123804164321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79.930000000000007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887.74277396700256</v>
      </c>
      <c r="P65" s="36">
        <v>117.05</v>
      </c>
      <c r="Q65" s="36">
        <v>28.6</v>
      </c>
      <c r="R65" s="38">
        <v>47.5</v>
      </c>
      <c r="S65" s="38">
        <v>0</v>
      </c>
      <c r="T65" s="37">
        <f>SUMPRODUCT(LTA!J65:AN65,LTA!J$101:AN$101,LTA!J$103:AN$103)</f>
        <v>328.41999999999996</v>
      </c>
      <c r="U65" s="37">
        <f>SUMPRODUCT(LTA!J65:AN65,LTA!J$102:AN$102,LTA!J$103:AN$103)</f>
        <v>31.92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15.036411774081349</v>
      </c>
      <c r="AD65">
        <f t="shared" si="1"/>
        <v>1291.5936859970852</v>
      </c>
      <c r="AE65">
        <f>'IDT-1'!B65</f>
        <v>0</v>
      </c>
      <c r="AF65" s="24"/>
      <c r="AG65">
        <f t="shared" si="2"/>
        <v>1291.5936859970852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14.690123804164321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79.930000000000007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888.99978687980467</v>
      </c>
      <c r="P66" s="36">
        <v>117.05</v>
      </c>
      <c r="Q66" s="36">
        <v>28.6</v>
      </c>
      <c r="R66" s="38">
        <v>47.5</v>
      </c>
      <c r="S66" s="38">
        <v>0</v>
      </c>
      <c r="T66" s="37">
        <f>SUMPRODUCT(LTA!J66:AN66,LTA!J$101:AN$101,LTA!J$103:AN$103)</f>
        <v>290.99</v>
      </c>
      <c r="U66" s="37">
        <f>SUMPRODUCT(LTA!J66:AN66,LTA!J$102:AN$102,LTA!J$103:AN$103)</f>
        <v>31.97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14.974226682548887</v>
      </c>
      <c r="AD66">
        <f t="shared" si="1"/>
        <v>1284.2528840014197</v>
      </c>
      <c r="AE66">
        <f>'IDT-1'!B66</f>
        <v>0</v>
      </c>
      <c r="AF66" s="24"/>
      <c r="AG66">
        <f t="shared" si="2"/>
        <v>1284.2528840014197</v>
      </c>
      <c r="AI66" s="34">
        <f>PXIL!H66</f>
        <v>0</v>
      </c>
      <c r="AJ66" s="34">
        <f>PXIL!N66</f>
        <v>0</v>
      </c>
      <c r="AK66" s="34">
        <f>RTM_IEX!H66</f>
        <v>28.72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14.690123804164321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904.44090138503589</v>
      </c>
      <c r="P67" s="36">
        <v>117.05</v>
      </c>
      <c r="Q67" s="36">
        <v>28.6</v>
      </c>
      <c r="R67" s="38">
        <v>44.204879125731317</v>
      </c>
      <c r="S67" s="38">
        <v>0</v>
      </c>
      <c r="T67" s="37">
        <f>SUMPRODUCT(LTA!J67:AN67,LTA!J$101:AN$101,LTA!J$103:AN$103)</f>
        <v>253</v>
      </c>
      <c r="U67" s="37">
        <f>SUMPRODUCT(LTA!J67:AN67,LTA!J$102:AN$102,LTA!J$103:AN$103)</f>
        <v>30.17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14.978561029048974</v>
      </c>
      <c r="AD67">
        <f t="shared" si="1"/>
        <v>1284.7645432858826</v>
      </c>
      <c r="AE67">
        <f>'IDT-1'!B67</f>
        <v>0</v>
      </c>
      <c r="AF67" s="24"/>
      <c r="AG67">
        <f t="shared" si="2"/>
        <v>1284.7645432858826</v>
      </c>
      <c r="AI67" s="34">
        <f>PXIL!H67</f>
        <v>0</v>
      </c>
      <c r="AJ67" s="34">
        <f>PXIL!N67</f>
        <v>0</v>
      </c>
      <c r="AK67" s="34">
        <f>RTM_IEX!H67</f>
        <v>37.340000000000003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14.690123804164321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902.57260801093526</v>
      </c>
      <c r="P68" s="36">
        <v>117.05</v>
      </c>
      <c r="Q68" s="36">
        <v>28.6</v>
      </c>
      <c r="R68" s="38">
        <v>32.190000000000005</v>
      </c>
      <c r="S68" s="38">
        <v>0</v>
      </c>
      <c r="T68" s="37">
        <f>SUMPRODUCT(LTA!J68:AN68,LTA!J$101:AN$101,LTA!J$103:AN$103)</f>
        <v>212.04999999999998</v>
      </c>
      <c r="U68" s="37">
        <f>SUMPRODUCT(LTA!J68:AN68,LTA!J$102:AN$102,LTA!J$103:AN$103)</f>
        <v>30.18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14.992646380050386</v>
      </c>
      <c r="AD68">
        <f t="shared" ref="AD68:AD98" si="4">SUM(B68:AB68,AI68:AT68)-AC68</f>
        <v>1286.427285435049</v>
      </c>
      <c r="AE68">
        <f>'IDT-1'!B68</f>
        <v>0</v>
      </c>
      <c r="AF68" s="24"/>
      <c r="AG68">
        <f t="shared" ref="AG68:AG98" si="5">SUM(AD68:AF68)</f>
        <v>1286.427285435049</v>
      </c>
      <c r="AI68" s="34">
        <f>PXIL!H68</f>
        <v>0</v>
      </c>
      <c r="AJ68" s="34">
        <f>PXIL!N68</f>
        <v>0</v>
      </c>
      <c r="AK68" s="34">
        <f>RTM_IEX!H68</f>
        <v>93.84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14.690123804164321</v>
      </c>
      <c r="F69">
        <f>GT_Spot!P69</f>
        <v>0</v>
      </c>
      <c r="G69">
        <f>PPCL_NG!P69</f>
        <v>104</v>
      </c>
      <c r="H69">
        <f>PPCL_Spot!P69</f>
        <v>0</v>
      </c>
      <c r="I69">
        <f>Bawana_NG!P69</f>
        <v>113.73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940.76253455857636</v>
      </c>
      <c r="P69" s="36">
        <v>117.05</v>
      </c>
      <c r="Q69" s="36">
        <v>28.6</v>
      </c>
      <c r="R69" s="38">
        <v>13.805161177295027</v>
      </c>
      <c r="S69" s="38">
        <v>0</v>
      </c>
      <c r="T69" s="37">
        <f>SUMPRODUCT(LTA!J69:AN69,LTA!J$101:AN$101,LTA!J$103:AN$103)</f>
        <v>168.47</v>
      </c>
      <c r="U69" s="37">
        <f>SUMPRODUCT(LTA!J69:AN69,LTA!J$102:AN$102,LTA!J$103:AN$103)</f>
        <v>54.32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15.789933116939848</v>
      </c>
      <c r="AD69">
        <f t="shared" si="4"/>
        <v>1380.5450864230957</v>
      </c>
      <c r="AE69">
        <f>'IDT-1'!B69</f>
        <v>0</v>
      </c>
      <c r="AF69" s="24"/>
      <c r="AG69">
        <f t="shared" si="5"/>
        <v>1380.5450864230957</v>
      </c>
      <c r="AI69" s="34">
        <f>PXIL!H69</f>
        <v>0</v>
      </c>
      <c r="AJ69" s="34">
        <f>PXIL!N69</f>
        <v>0</v>
      </c>
      <c r="AK69" s="34">
        <f>RTM_IEX!H69</f>
        <v>70.27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14.690123804164321</v>
      </c>
      <c r="F70">
        <f>GT_Spot!P70</f>
        <v>0</v>
      </c>
      <c r="G70">
        <f>PPCL_NG!P70</f>
        <v>104</v>
      </c>
      <c r="H70">
        <f>PPCL_Spot!P70</f>
        <v>0</v>
      </c>
      <c r="I70">
        <f>Bawana_NG!P70</f>
        <v>104.04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990.23540639857652</v>
      </c>
      <c r="P70" s="36">
        <v>117.05</v>
      </c>
      <c r="Q70" s="36">
        <v>28.6</v>
      </c>
      <c r="R70" s="38">
        <v>6.0548399999999996</v>
      </c>
      <c r="S70" s="38">
        <v>0</v>
      </c>
      <c r="T70" s="37">
        <f>SUMPRODUCT(LTA!J70:AN70,LTA!J$101:AN$101,LTA!J$103:AN$103)</f>
        <v>123.5</v>
      </c>
      <c r="U70" s="37">
        <f>SUMPRODUCT(LTA!J70:AN70,LTA!J$102:AN$102,LTA!J$103:AN$103)</f>
        <v>54.480000000000004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15.609522542506571</v>
      </c>
      <c r="AD70">
        <f t="shared" si="4"/>
        <v>1359.2480476602341</v>
      </c>
      <c r="AE70">
        <f>'IDT-1'!B70</f>
        <v>0</v>
      </c>
      <c r="AF70" s="24"/>
      <c r="AG70">
        <f t="shared" si="5"/>
        <v>1359.2480476602341</v>
      </c>
      <c r="AI70" s="34">
        <f>PXIL!H70</f>
        <v>0</v>
      </c>
      <c r="AJ70" s="34">
        <f>PXIL!N70</f>
        <v>0</v>
      </c>
      <c r="AK70" s="34">
        <f>RTM_IEX!H70</f>
        <v>61.57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15.134108951546672</v>
      </c>
      <c r="F71">
        <f>GT_Spot!P71</f>
        <v>0</v>
      </c>
      <c r="G71">
        <f>PPCL_NG!P71</f>
        <v>104</v>
      </c>
      <c r="H71">
        <f>PPCL_Spot!P71</f>
        <v>0</v>
      </c>
      <c r="I71">
        <f>Bawana_NG!P71</f>
        <v>100.16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998.20125207392482</v>
      </c>
      <c r="P71" s="36">
        <v>117.05</v>
      </c>
      <c r="Q71" s="36">
        <v>28.6</v>
      </c>
      <c r="R71" s="38">
        <v>2.0651635514018691</v>
      </c>
      <c r="S71" s="38">
        <v>0</v>
      </c>
      <c r="T71" s="37">
        <f>SUMPRODUCT(LTA!J71:AN71,LTA!J$101:AN$101,LTA!J$103:AN$103)</f>
        <v>80.42</v>
      </c>
      <c r="U71" s="37">
        <f>SUMPRODUCT(LTA!J71:AN71,LTA!J$102:AN$102,LTA!J$103:AN$103)</f>
        <v>54.8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19</v>
      </c>
      <c r="Z71" s="34">
        <f>IEX!N71</f>
        <v>0</v>
      </c>
      <c r="AA71" s="75">
        <f>STOA!H71</f>
        <v>0.48</v>
      </c>
      <c r="AB71" s="75">
        <f>-STOA!N71</f>
        <v>-240.69</v>
      </c>
      <c r="AC71">
        <f t="shared" si="3"/>
        <v>15.224467839249284</v>
      </c>
      <c r="AD71">
        <f t="shared" si="4"/>
        <v>1313.793256737624</v>
      </c>
      <c r="AE71">
        <f>'IDT-1'!B71</f>
        <v>0</v>
      </c>
      <c r="AF71" s="24"/>
      <c r="AG71">
        <f t="shared" si="5"/>
        <v>1313.793256737624</v>
      </c>
      <c r="AI71" s="34">
        <f>PXIL!H71</f>
        <v>0</v>
      </c>
      <c r="AJ71" s="34">
        <f>PXIL!N71</f>
        <v>0</v>
      </c>
      <c r="AK71" s="34">
        <f>RTM_IEX!H71</f>
        <v>38.950000000000003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15.134108951546672</v>
      </c>
      <c r="F72">
        <f>GT_Spot!P72</f>
        <v>0</v>
      </c>
      <c r="G72">
        <f>PPCL_NG!P72</f>
        <v>104</v>
      </c>
      <c r="H72">
        <f>PPCL_Spot!P72</f>
        <v>0</v>
      </c>
      <c r="I72">
        <f>Bawana_NG!P72</f>
        <v>100.16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1034.9417328826794</v>
      </c>
      <c r="P72" s="36">
        <v>117.05</v>
      </c>
      <c r="Q72" s="36">
        <v>28.6</v>
      </c>
      <c r="R72" s="38">
        <v>0.52</v>
      </c>
      <c r="S72" s="38">
        <v>0</v>
      </c>
      <c r="T72" s="37">
        <f>SUMPRODUCT(LTA!J72:AN72,LTA!J$101:AN$101,LTA!J$103:AN$103)</f>
        <v>48.31</v>
      </c>
      <c r="U72" s="37">
        <f>SUMPRODUCT(LTA!J72:AN72,LTA!J$102:AN$102,LTA!J$103:AN$103)</f>
        <v>54.81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23.21</v>
      </c>
      <c r="Z72" s="34">
        <f>IEX!N72</f>
        <v>0</v>
      </c>
      <c r="AA72" s="75">
        <f>STOA!H72</f>
        <v>0.48</v>
      </c>
      <c r="AB72" s="75">
        <f>-STOA!N72</f>
        <v>-240.69</v>
      </c>
      <c r="AC72">
        <f t="shared" si="3"/>
        <v>15.495244504211048</v>
      </c>
      <c r="AD72">
        <f t="shared" si="4"/>
        <v>1345.7577973300147</v>
      </c>
      <c r="AE72">
        <f>'IDT-1'!B72</f>
        <v>0</v>
      </c>
      <c r="AF72" s="24"/>
      <c r="AG72">
        <f t="shared" si="5"/>
        <v>1345.7577973300147</v>
      </c>
      <c r="AI72" s="34">
        <f>PXIL!H72</f>
        <v>0</v>
      </c>
      <c r="AJ72" s="34">
        <f>PXIL!N72</f>
        <v>0</v>
      </c>
      <c r="AK72" s="34">
        <f>RTM_IEX!H72</f>
        <v>59.56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4.32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15.134108951546672</v>
      </c>
      <c r="F73">
        <f>GT_Spot!P73</f>
        <v>0</v>
      </c>
      <c r="G73">
        <f>PPCL_NG!P73</f>
        <v>104</v>
      </c>
      <c r="H73">
        <f>PPCL_Spot!P73</f>
        <v>0</v>
      </c>
      <c r="I73">
        <f>Bawana_NG!P73</f>
        <v>100.16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1074.1797527319163</v>
      </c>
      <c r="P73" s="36">
        <v>117.05</v>
      </c>
      <c r="Q73" s="36">
        <v>28.6</v>
      </c>
      <c r="R73" s="38">
        <v>0.05</v>
      </c>
      <c r="S73" s="38">
        <v>0</v>
      </c>
      <c r="T73" s="37">
        <f>SUMPRODUCT(LTA!J73:AN73,LTA!J$101:AN$101,LTA!J$103:AN$103)</f>
        <v>35.769999999999996</v>
      </c>
      <c r="U73" s="37">
        <f>SUMPRODUCT(LTA!J73:AN73,LTA!J$102:AN$102,LTA!J$103:AN$103)</f>
        <v>54.14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0.18</v>
      </c>
      <c r="Z73" s="34">
        <f>IEX!N73</f>
        <v>0</v>
      </c>
      <c r="AA73" s="75">
        <f>STOA!H73</f>
        <v>0.48</v>
      </c>
      <c r="AB73" s="75">
        <f>-STOA!N73</f>
        <v>-240.69</v>
      </c>
      <c r="AC73">
        <f t="shared" si="3"/>
        <v>15.829715870944639</v>
      </c>
      <c r="AD73">
        <f t="shared" si="4"/>
        <v>1385.2413458125181</v>
      </c>
      <c r="AE73">
        <f>'IDT-1'!B73</f>
        <v>0</v>
      </c>
      <c r="AF73" s="24"/>
      <c r="AG73">
        <f t="shared" si="5"/>
        <v>1385.2413458125181</v>
      </c>
      <c r="AI73" s="34">
        <f>PXIL!H73</f>
        <v>0</v>
      </c>
      <c r="AJ73" s="34">
        <f>PXIL!N73</f>
        <v>0</v>
      </c>
      <c r="AK73" s="34">
        <f>RTM_IEX!H73</f>
        <v>82.59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18.579999999999998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15.134108951546672</v>
      </c>
      <c r="F74">
        <f>GT_Spot!P74</f>
        <v>0</v>
      </c>
      <c r="G74">
        <f>PPCL_NG!P74</f>
        <v>104</v>
      </c>
      <c r="H74">
        <f>PPCL_Spot!P74</f>
        <v>0</v>
      </c>
      <c r="I74">
        <f>Bawana_NG!P74</f>
        <v>100.16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1074.5951652551901</v>
      </c>
      <c r="P74" s="36">
        <v>117.05</v>
      </c>
      <c r="Q74" s="36">
        <v>28.6</v>
      </c>
      <c r="R74" s="38">
        <v>0</v>
      </c>
      <c r="S74" s="38">
        <v>0</v>
      </c>
      <c r="T74" s="37">
        <f>SUMPRODUCT(LTA!J74:AN74,LTA!J$101:AN$101,LTA!J$103:AN$103)</f>
        <v>29.630000000000003</v>
      </c>
      <c r="U74" s="37">
        <f>SUMPRODUCT(LTA!J74:AN74,LTA!J$102:AN$102,LTA!J$103:AN$103)</f>
        <v>55.069999999999993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1.76</v>
      </c>
      <c r="Z74" s="34">
        <f>IEX!N74</f>
        <v>0</v>
      </c>
      <c r="AA74" s="75">
        <f>STOA!H74</f>
        <v>0.48</v>
      </c>
      <c r="AB74" s="75">
        <f>-STOA!N74</f>
        <v>-240.69</v>
      </c>
      <c r="AC74">
        <f t="shared" si="3"/>
        <v>15.904017336140138</v>
      </c>
      <c r="AD74">
        <f t="shared" si="4"/>
        <v>1394.0124568705965</v>
      </c>
      <c r="AE74">
        <f>'IDT-1'!B74</f>
        <v>0</v>
      </c>
      <c r="AF74" s="24"/>
      <c r="AG74">
        <f t="shared" si="5"/>
        <v>1394.0124568705965</v>
      </c>
      <c r="AI74" s="34">
        <f>PXIL!H74</f>
        <v>0</v>
      </c>
      <c r="AJ74" s="34">
        <f>PXIL!N74</f>
        <v>0</v>
      </c>
      <c r="AK74" s="34">
        <f>RTM_IEX!H74</f>
        <v>97.31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15.97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15.699227284838795</v>
      </c>
      <c r="F75">
        <f>GT_Spot!P75</f>
        <v>0</v>
      </c>
      <c r="G75">
        <f>PPCL_NG!P75</f>
        <v>104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1086.4626249681951</v>
      </c>
      <c r="P75" s="36">
        <v>117.05</v>
      </c>
      <c r="Q75" s="36">
        <v>28.6</v>
      </c>
      <c r="R75" s="38">
        <v>0</v>
      </c>
      <c r="S75" s="38">
        <v>0</v>
      </c>
      <c r="T75" s="37">
        <f>SUMPRODUCT(LTA!J75:AN75,LTA!J$101:AN$101,LTA!J$103:AN$103)</f>
        <v>29.35</v>
      </c>
      <c r="U75" s="37">
        <f>SUMPRODUCT(LTA!J75:AN75,LTA!J$102:AN$102,LTA!J$103:AN$103)</f>
        <v>61.29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72.42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15.869223211172354</v>
      </c>
      <c r="AD75">
        <f t="shared" si="4"/>
        <v>1445.5598290418611</v>
      </c>
      <c r="AE75">
        <f>'IDT-1'!B75</f>
        <v>0</v>
      </c>
      <c r="AF75" s="24"/>
      <c r="AG75">
        <f t="shared" si="5"/>
        <v>1445.5598290418611</v>
      </c>
      <c r="AI75" s="34">
        <f>PXIL!H75</f>
        <v>0</v>
      </c>
      <c r="AJ75" s="34">
        <f>PXIL!N75</f>
        <v>0</v>
      </c>
      <c r="AK75" s="34">
        <f>RTM_IEX!H75</f>
        <v>27.29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19.09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15.699227284838795</v>
      </c>
      <c r="F76">
        <f>GT_Spot!P76</f>
        <v>0</v>
      </c>
      <c r="G76">
        <f>PPCL_NG!P76</f>
        <v>104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1106.8254745448121</v>
      </c>
      <c r="P76" s="36">
        <v>117.05</v>
      </c>
      <c r="Q76" s="36">
        <v>28.6</v>
      </c>
      <c r="R76" s="38">
        <v>0</v>
      </c>
      <c r="S76" s="38">
        <v>0</v>
      </c>
      <c r="T76" s="37">
        <f>SUMPRODUCT(LTA!J76:AN76,LTA!J$101:AN$101,LTA!J$103:AN$103)</f>
        <v>29.84</v>
      </c>
      <c r="U76" s="37">
        <f>SUMPRODUCT(LTA!J76:AN76,LTA!J$102:AN$102,LTA!J$103:AN$103)</f>
        <v>62.559999999999995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59.66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15.928719147615938</v>
      </c>
      <c r="AD76">
        <f t="shared" si="4"/>
        <v>1452.5831826820345</v>
      </c>
      <c r="AE76">
        <f>'IDT-1'!B76</f>
        <v>0</v>
      </c>
      <c r="AF76" s="24"/>
      <c r="AG76">
        <f t="shared" si="5"/>
        <v>1452.5831826820345</v>
      </c>
      <c r="AI76" s="34">
        <f>PXIL!H76</f>
        <v>0</v>
      </c>
      <c r="AJ76" s="34">
        <f>PXIL!N76</f>
        <v>0</v>
      </c>
      <c r="AK76" s="34">
        <f>RTM_IEX!H76</f>
        <v>23.04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21.06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15.699227284838795</v>
      </c>
      <c r="F77">
        <f>GT_Spot!P77</f>
        <v>0</v>
      </c>
      <c r="G77">
        <f>PPCL_NG!P77</f>
        <v>104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1106.8196597354859</v>
      </c>
      <c r="P77" s="36">
        <v>117.05</v>
      </c>
      <c r="Q77" s="36">
        <v>28.6</v>
      </c>
      <c r="R77" s="38">
        <v>0</v>
      </c>
      <c r="S77" s="38">
        <v>0</v>
      </c>
      <c r="T77" s="37">
        <f>SUMPRODUCT(LTA!J77:AN77,LTA!J$101:AN$101,LTA!J$103:AN$103)</f>
        <v>31.979999999999997</v>
      </c>
      <c r="U77" s="37">
        <f>SUMPRODUCT(LTA!J77:AN77,LTA!J$102:AN$102,LTA!J$103:AN$103)</f>
        <v>66.11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74.599999999999994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15.959750303217596</v>
      </c>
      <c r="AD77">
        <f t="shared" si="4"/>
        <v>1456.2463367171067</v>
      </c>
      <c r="AE77">
        <f>'IDT-1'!B77</f>
        <v>0</v>
      </c>
      <c r="AF77" s="24"/>
      <c r="AG77">
        <f t="shared" si="5"/>
        <v>1456.2463367171067</v>
      </c>
      <c r="AI77" s="34">
        <f>PXIL!H77</f>
        <v>0</v>
      </c>
      <c r="AJ77" s="34">
        <f>PXIL!N77</f>
        <v>0</v>
      </c>
      <c r="AK77" s="34">
        <f>RTM_IEX!H77</f>
        <v>8.67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18.5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15.699227284838795</v>
      </c>
      <c r="F78">
        <f>GT_Spot!P78</f>
        <v>0</v>
      </c>
      <c r="G78">
        <f>PPCL_NG!P78</f>
        <v>104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1090.3200261543423</v>
      </c>
      <c r="P78" s="36">
        <v>117.05</v>
      </c>
      <c r="Q78" s="36">
        <v>28.6</v>
      </c>
      <c r="R78" s="38">
        <v>0</v>
      </c>
      <c r="S78" s="38">
        <v>0</v>
      </c>
      <c r="T78" s="37">
        <f>SUMPRODUCT(LTA!J78:AN78,LTA!J$101:AN$101,LTA!J$103:AN$103)</f>
        <v>31.29</v>
      </c>
      <c r="U78" s="37">
        <f>SUMPRODUCT(LTA!J78:AN78,LTA!J$102:AN$102,LTA!J$103:AN$103)</f>
        <v>66.740000000000009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57.02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15.77562538113599</v>
      </c>
      <c r="AD78">
        <f t="shared" si="4"/>
        <v>1434.5108280580448</v>
      </c>
      <c r="AE78">
        <f>'IDT-1'!B78</f>
        <v>0</v>
      </c>
      <c r="AF78" s="24"/>
      <c r="AG78">
        <f t="shared" si="5"/>
        <v>1434.5108280580448</v>
      </c>
      <c r="AI78" s="34">
        <f>PXIL!H78</f>
        <v>0</v>
      </c>
      <c r="AJ78" s="34">
        <f>PXIL!N78</f>
        <v>0</v>
      </c>
      <c r="AK78" s="34">
        <f>RTM_IEX!H78</f>
        <v>25.66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13.73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15.699227284838795</v>
      </c>
      <c r="F79">
        <f>GT_Spot!P79</f>
        <v>0</v>
      </c>
      <c r="G79">
        <f>PPCL_NG!P79</f>
        <v>80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1076.7276692444416</v>
      </c>
      <c r="P79" s="36">
        <v>117.05</v>
      </c>
      <c r="Q79" s="36">
        <v>28.6</v>
      </c>
      <c r="R79" s="38">
        <v>0</v>
      </c>
      <c r="S79" s="38">
        <v>0</v>
      </c>
      <c r="T79" s="37">
        <f>SUMPRODUCT(LTA!J79:AN79,LTA!J$101:AN$101,LTA!J$103:AN$103)</f>
        <v>33.1</v>
      </c>
      <c r="U79" s="37">
        <f>SUMPRODUCT(LTA!J79:AN79,LTA!J$102:AN$102,LTA!J$103:AN$103)</f>
        <v>77.430000000000007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66.069999999999993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15.558717583092825</v>
      </c>
      <c r="AD79">
        <f t="shared" si="4"/>
        <v>1408.9053789461873</v>
      </c>
      <c r="AE79">
        <f>'IDT-1'!B79</f>
        <v>0</v>
      </c>
      <c r="AF79" s="24"/>
      <c r="AG79">
        <f t="shared" si="5"/>
        <v>1408.9053789461873</v>
      </c>
      <c r="AI79" s="34">
        <f>PXIL!H79</f>
        <v>0</v>
      </c>
      <c r="AJ79" s="34">
        <f>PXIL!N79</f>
        <v>0</v>
      </c>
      <c r="AK79" s="34">
        <f>RTM_IEX!H79</f>
        <v>31.78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15.699227284838795</v>
      </c>
      <c r="F80">
        <f>GT_Spot!P80</f>
        <v>0</v>
      </c>
      <c r="G80">
        <f>PPCL_NG!P80</f>
        <v>80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1035.4263772752415</v>
      </c>
      <c r="P80" s="36">
        <v>117.05</v>
      </c>
      <c r="Q80" s="36">
        <v>28.6</v>
      </c>
      <c r="R80" s="38">
        <v>0</v>
      </c>
      <c r="S80" s="38">
        <v>0</v>
      </c>
      <c r="T80" s="37">
        <f>SUMPRODUCT(LTA!J80:AN80,LTA!J$101:AN$101,LTA!J$103:AN$103)</f>
        <v>32.72</v>
      </c>
      <c r="U80" s="37">
        <f>SUMPRODUCT(LTA!J80:AN80,LTA!J$102:AN$102,LTA!J$103:AN$103)</f>
        <v>78.92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87.14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15.474454730551548</v>
      </c>
      <c r="AD80">
        <f t="shared" si="4"/>
        <v>1398.9583498295287</v>
      </c>
      <c r="AE80">
        <f>'IDT-1'!B80</f>
        <v>0</v>
      </c>
      <c r="AF80" s="24"/>
      <c r="AG80">
        <f t="shared" si="5"/>
        <v>1398.9583498295287</v>
      </c>
      <c r="AI80" s="34">
        <f>PXIL!H80</f>
        <v>0</v>
      </c>
      <c r="AJ80" s="34">
        <f>PXIL!N80</f>
        <v>0</v>
      </c>
      <c r="AK80" s="34">
        <f>RTM_IEX!H80</f>
        <v>40.869999999999997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988.86234769658972</v>
      </c>
      <c r="P81" s="36">
        <v>117.05</v>
      </c>
      <c r="Q81" s="36">
        <v>28.6</v>
      </c>
      <c r="R81" s="38">
        <v>0</v>
      </c>
      <c r="S81" s="38">
        <v>0</v>
      </c>
      <c r="T81" s="37">
        <f>SUMPRODUCT(LTA!J81:AN81,LTA!J$101:AN$101,LTA!J$103:AN$103)</f>
        <v>31.91</v>
      </c>
      <c r="U81" s="37">
        <f>SUMPRODUCT(LTA!J81:AN81,LTA!J$102:AN$102,LTA!J$103:AN$103)</f>
        <v>79.59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118.74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15.357240882090871</v>
      </c>
      <c r="AD81">
        <f t="shared" si="4"/>
        <v>1385.1215340993376</v>
      </c>
      <c r="AE81">
        <f>'IDT-1'!B81</f>
        <v>0</v>
      </c>
      <c r="AF81" s="24"/>
      <c r="AG81">
        <f t="shared" si="5"/>
        <v>1385.1215340993376</v>
      </c>
      <c r="AI81" s="34">
        <f>PXIL!H81</f>
        <v>0</v>
      </c>
      <c r="AJ81" s="34">
        <f>PXIL!N81</f>
        <v>0</v>
      </c>
      <c r="AK81" s="34">
        <f>RTM_IEX!H81</f>
        <v>122.02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963.59511238223695</v>
      </c>
      <c r="P82" s="36">
        <v>117.05</v>
      </c>
      <c r="Q82" s="36">
        <v>28.6</v>
      </c>
      <c r="R82" s="38">
        <v>0</v>
      </c>
      <c r="S82" s="38">
        <v>0</v>
      </c>
      <c r="T82" s="37">
        <f>SUMPRODUCT(LTA!J82:AN82,LTA!J$101:AN$101,LTA!J$103:AN$103)</f>
        <v>31.75</v>
      </c>
      <c r="U82" s="37">
        <f>SUMPRODUCT(LTA!J82:AN82,LTA!J$102:AN$102,LTA!J$103:AN$103)</f>
        <v>79.88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112.04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15.474780105450309</v>
      </c>
      <c r="AD82">
        <f t="shared" si="4"/>
        <v>1398.9967595616254</v>
      </c>
      <c r="AE82">
        <f>'IDT-1'!B82</f>
        <v>0</v>
      </c>
      <c r="AF82" s="24"/>
      <c r="AG82">
        <f t="shared" si="5"/>
        <v>1398.9967595616254</v>
      </c>
      <c r="AI82" s="34">
        <f>PXIL!H82</f>
        <v>0</v>
      </c>
      <c r="AJ82" s="34">
        <f>PXIL!N82</f>
        <v>0</v>
      </c>
      <c r="AK82" s="34">
        <f>RTM_IEX!H82</f>
        <v>167.85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951.44619243776162</v>
      </c>
      <c r="P83" s="36">
        <v>117.05</v>
      </c>
      <c r="Q83" s="36">
        <v>28.6</v>
      </c>
      <c r="R83" s="38">
        <v>0</v>
      </c>
      <c r="S83" s="38">
        <v>0</v>
      </c>
      <c r="T83" s="37">
        <f>SUMPRODUCT(LTA!J83:AN83,LTA!J$101:AN$101,LTA!J$103:AN$103)</f>
        <v>31.11</v>
      </c>
      <c r="U83" s="37">
        <f>SUMPRODUCT(LTA!J83:AN83,LTA!J$102:AN$102,LTA!J$103:AN$103)</f>
        <v>66.36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92.88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14.986030965208407</v>
      </c>
      <c r="AD83">
        <f t="shared" si="4"/>
        <v>1341.3010872444981</v>
      </c>
      <c r="AE83">
        <f>'IDT-1'!B83</f>
        <v>15.727</v>
      </c>
      <c r="AF83" s="24"/>
      <c r="AG83">
        <f t="shared" si="5"/>
        <v>1357.0280872444982</v>
      </c>
      <c r="AI83" s="34">
        <f>PXIL!H83</f>
        <v>0</v>
      </c>
      <c r="AJ83" s="34">
        <f>PXIL!N83</f>
        <v>0</v>
      </c>
      <c r="AK83" s="34">
        <f>RTM_IEX!H83</f>
        <v>155.13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959.48810296899899</v>
      </c>
      <c r="P84" s="36">
        <v>117.05</v>
      </c>
      <c r="Q84" s="36">
        <v>28.6</v>
      </c>
      <c r="R84" s="38">
        <v>0</v>
      </c>
      <c r="S84" s="38">
        <v>0</v>
      </c>
      <c r="T84" s="37">
        <f>SUMPRODUCT(LTA!J84:AN84,LTA!J$101:AN$101,LTA!J$103:AN$103)</f>
        <v>30.939999999999998</v>
      </c>
      <c r="U84" s="37">
        <f>SUMPRODUCT(LTA!J84:AN84,LTA!J$102:AN$102,LTA!J$103:AN$103)</f>
        <v>66.52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76.599999999999994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14.771931013670802</v>
      </c>
      <c r="AD84">
        <f t="shared" si="4"/>
        <v>1316.027097727273</v>
      </c>
      <c r="AE84">
        <f>'IDT-1'!B84</f>
        <v>20.065999999999999</v>
      </c>
      <c r="AF84" s="24"/>
      <c r="AG84">
        <f t="shared" si="5"/>
        <v>1336.0930977272731</v>
      </c>
      <c r="AI84" s="34">
        <f>PXIL!H84</f>
        <v>0</v>
      </c>
      <c r="AJ84" s="34">
        <f>PXIL!N84</f>
        <v>0</v>
      </c>
      <c r="AK84" s="34">
        <f>RTM_IEX!H84</f>
        <v>137.88999999999999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959.22045083788498</v>
      </c>
      <c r="P85" s="36">
        <v>117.05</v>
      </c>
      <c r="Q85" s="36">
        <v>28.6</v>
      </c>
      <c r="R85" s="38">
        <v>0</v>
      </c>
      <c r="S85" s="38">
        <v>0</v>
      </c>
      <c r="T85" s="37">
        <f>SUMPRODUCT(LTA!J85:AN85,LTA!J$101:AN$101,LTA!J$103:AN$103)</f>
        <v>20.509999999999998</v>
      </c>
      <c r="U85" s="37">
        <f>SUMPRODUCT(LTA!J85:AN85,LTA!J$102:AN$102,LTA!J$103:AN$103)</f>
        <v>67.199999999999989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47.88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14.414446735769449</v>
      </c>
      <c r="AD85">
        <f>SUM(B85:AB85,AI85:AT85)-AC85</f>
        <v>1273.8269298740609</v>
      </c>
      <c r="AE85">
        <f>'IDT-1'!B85</f>
        <v>33</v>
      </c>
      <c r="AF85" s="24"/>
      <c r="AG85">
        <f t="shared" si="5"/>
        <v>1306.8269298740609</v>
      </c>
      <c r="AI85" s="34">
        <f>PXIL!H85</f>
        <v>0</v>
      </c>
      <c r="AJ85" s="34">
        <f>PXIL!N85</f>
        <v>0</v>
      </c>
      <c r="AK85" s="34">
        <f>RTM_IEX!H85</f>
        <v>134.07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937.77761107230367</v>
      </c>
      <c r="P86" s="36">
        <v>117.04477478683987</v>
      </c>
      <c r="Q86" s="36">
        <v>28.6</v>
      </c>
      <c r="R86" s="38">
        <v>0</v>
      </c>
      <c r="S86" s="38">
        <v>0</v>
      </c>
      <c r="T86" s="37">
        <f>SUMPRODUCT(LTA!J86:AN86,LTA!J$101:AN$101,LTA!J$103:AN$103)</f>
        <v>19.88</v>
      </c>
      <c r="U86" s="37">
        <f>SUMPRODUCT(LTA!J86:AN86,LTA!J$102:AN$102,LTA!J$103:AN$103)</f>
        <v>67.13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54.58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14.188082989948018</v>
      </c>
      <c r="AD86">
        <f t="shared" si="4"/>
        <v>1247.1052286411407</v>
      </c>
      <c r="AE86">
        <f>'IDT-1'!B86</f>
        <v>11</v>
      </c>
      <c r="AF86" s="24"/>
      <c r="AG86">
        <f t="shared" si="5"/>
        <v>1258.1052286411407</v>
      </c>
      <c r="AI86" s="34">
        <f>PXIL!H86</f>
        <v>0</v>
      </c>
      <c r="AJ86" s="34">
        <f>PXIL!N86</f>
        <v>0</v>
      </c>
      <c r="AK86" s="34">
        <f>RTM_IEX!H86</f>
        <v>122.57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937.85925158256077</v>
      </c>
      <c r="P87" s="36">
        <v>117.04477478683987</v>
      </c>
      <c r="Q87" s="36">
        <v>28.6</v>
      </c>
      <c r="R87" s="38">
        <v>0</v>
      </c>
      <c r="S87" s="38">
        <v>0</v>
      </c>
      <c r="T87" s="37">
        <f>SUMPRODUCT(LTA!J87:AN87,LTA!J$101:AN$101,LTA!J$103:AN$103)</f>
        <v>19.119999999999997</v>
      </c>
      <c r="U87" s="37">
        <f>SUMPRODUCT(LTA!J87:AN87,LTA!J$102:AN$102,LTA!J$103:AN$103)</f>
        <v>66.69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6.7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14.001700770234178</v>
      </c>
      <c r="AD87">
        <f t="shared" si="4"/>
        <v>1225.1032513711118</v>
      </c>
      <c r="AE87">
        <f>'IDT-1'!B87</f>
        <v>31</v>
      </c>
      <c r="AF87" s="24"/>
      <c r="AG87">
        <f t="shared" si="5"/>
        <v>1256.1032513711118</v>
      </c>
      <c r="AI87" s="34">
        <f>PXIL!H87</f>
        <v>0</v>
      </c>
      <c r="AJ87" s="34">
        <f>PXIL!N87</f>
        <v>0</v>
      </c>
      <c r="AK87" s="34">
        <f>RTM_IEX!H87</f>
        <v>149.38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10.72204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927.21087052244616</v>
      </c>
      <c r="P88" s="36">
        <v>117.04477478683987</v>
      </c>
      <c r="Q88" s="36">
        <v>28.6</v>
      </c>
      <c r="R88" s="38">
        <v>0</v>
      </c>
      <c r="S88" s="38">
        <v>0</v>
      </c>
      <c r="T88" s="37">
        <f>SUMPRODUCT(LTA!J88:AN88,LTA!J$101:AN$101,LTA!J$103:AN$103)</f>
        <v>18.55</v>
      </c>
      <c r="U88" s="37">
        <f>SUMPRODUCT(LTA!J88:AN88,LTA!J$102:AN$102,LTA!J$103:AN$103)</f>
        <v>66.05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13.820651025329214</v>
      </c>
      <c r="AD88">
        <f t="shared" si="4"/>
        <v>1203.7307600559018</v>
      </c>
      <c r="AE88">
        <f>'IDT-1'!B88</f>
        <v>21</v>
      </c>
      <c r="AF88" s="24"/>
      <c r="AG88">
        <f t="shared" si="5"/>
        <v>1224.7307600559018</v>
      </c>
      <c r="AI88" s="34">
        <f>PXIL!H88</f>
        <v>0</v>
      </c>
      <c r="AJ88" s="34">
        <f>PXIL!N88</f>
        <v>0</v>
      </c>
      <c r="AK88" s="34">
        <f>RTM_IEX!H88</f>
        <v>146.51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10.72204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914.94780095309818</v>
      </c>
      <c r="P89" s="36">
        <v>117.77</v>
      </c>
      <c r="Q89" s="36">
        <v>28.6</v>
      </c>
      <c r="R89" s="38">
        <v>0</v>
      </c>
      <c r="S89" s="38">
        <v>0</v>
      </c>
      <c r="T89" s="37">
        <f>SUMPRODUCT(LTA!J89:AN89,LTA!J$101:AN$101,LTA!J$103:AN$103)</f>
        <v>21.75</v>
      </c>
      <c r="U89" s="37">
        <f>SUMPRODUCT(LTA!J89:AN89,LTA!J$102:AN$102,LTA!J$103:AN$103)</f>
        <v>64.919999999999987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13.901981132737237</v>
      </c>
      <c r="AD89">
        <f t="shared" si="4"/>
        <v>1213.3315855923063</v>
      </c>
      <c r="AE89">
        <f>'IDT-1'!B89</f>
        <v>0</v>
      </c>
      <c r="AF89" s="24"/>
      <c r="AG89">
        <f t="shared" si="5"/>
        <v>1213.3315855923063</v>
      </c>
      <c r="AI89" s="34">
        <f>PXIL!H89</f>
        <v>0</v>
      </c>
      <c r="AJ89" s="34">
        <f>PXIL!N89</f>
        <v>0</v>
      </c>
      <c r="AK89" s="34">
        <f>RTM_IEX!H89</f>
        <v>165.66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10.72204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914.94780095309818</v>
      </c>
      <c r="P90" s="36">
        <v>117.77</v>
      </c>
      <c r="Q90" s="36">
        <v>28.6</v>
      </c>
      <c r="R90" s="38">
        <v>0</v>
      </c>
      <c r="S90" s="38">
        <v>0</v>
      </c>
      <c r="T90" s="37">
        <f>SUMPRODUCT(LTA!J90:AN90,LTA!J$101:AN$101,LTA!J$103:AN$103)</f>
        <v>21.009999999999998</v>
      </c>
      <c r="U90" s="37">
        <f>SUMPRODUCT(LTA!J90:AN90,LTA!J$102:AN$102,LTA!J$103:AN$103)</f>
        <v>63.559999999999995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13.651073132737238</v>
      </c>
      <c r="AD90">
        <f t="shared" si="4"/>
        <v>1183.7124935923059</v>
      </c>
      <c r="AE90">
        <f>'IDT-1'!B90</f>
        <v>0</v>
      </c>
      <c r="AF90" s="24"/>
      <c r="AG90">
        <f t="shared" si="5"/>
        <v>1183.7124935923059</v>
      </c>
      <c r="AI90" s="34">
        <f>PXIL!H90</f>
        <v>0</v>
      </c>
      <c r="AJ90" s="34">
        <f>PXIL!N90</f>
        <v>0</v>
      </c>
      <c r="AK90" s="34">
        <f>RTM_IEX!H90</f>
        <v>137.88999999999999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10.72204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916.89585588833302</v>
      </c>
      <c r="P91" s="36">
        <v>117.04512880269674</v>
      </c>
      <c r="Q91" s="36">
        <v>28.61</v>
      </c>
      <c r="R91" s="38">
        <v>0</v>
      </c>
      <c r="S91" s="38">
        <v>0</v>
      </c>
      <c r="T91" s="37">
        <f>SUMPRODUCT(LTA!J91:AN91,LTA!J$101:AN$101,LTA!J$103:AN$103)</f>
        <v>20.34</v>
      </c>
      <c r="U91" s="37">
        <f>SUMPRODUCT(LTA!J91:AN91,LTA!J$102:AN$102,LTA!J$103:AN$103)</f>
        <v>61.349999999999994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13.983589261170891</v>
      </c>
      <c r="AD91">
        <f t="shared" si="4"/>
        <v>1153.5725523494366</v>
      </c>
      <c r="AE91">
        <f>'IDT-1'!B91</f>
        <v>0</v>
      </c>
      <c r="AF91" s="24"/>
      <c r="AG91">
        <f t="shared" si="5"/>
        <v>1153.5725523494366</v>
      </c>
      <c r="AI91" s="34">
        <f>PXIL!H91</f>
        <v>0</v>
      </c>
      <c r="AJ91" s="34">
        <f>PXIL!N91</f>
        <v>0</v>
      </c>
      <c r="AK91" s="34">
        <f>RTM_IEX!H91</f>
        <v>159.91999999999999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10.72204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910.82712883790725</v>
      </c>
      <c r="P92" s="36">
        <v>117.04512880269674</v>
      </c>
      <c r="Q92" s="36">
        <v>28.61</v>
      </c>
      <c r="R92" s="38">
        <v>0</v>
      </c>
      <c r="S92" s="38">
        <v>0</v>
      </c>
      <c r="T92" s="37">
        <f>SUMPRODUCT(LTA!J92:AN92,LTA!J$101:AN$101,LTA!J$103:AN$103)</f>
        <v>19.34</v>
      </c>
      <c r="U92" s="37">
        <f>SUMPRODUCT(LTA!J92:AN92,LTA!J$102:AN$102,LTA!J$103:AN$103)</f>
        <v>61.120000000000005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13.640711953947315</v>
      </c>
      <c r="AD92">
        <f t="shared" si="4"/>
        <v>1113.0967026062344</v>
      </c>
      <c r="AE92">
        <f>'IDT-1'!B92</f>
        <v>0</v>
      </c>
      <c r="AF92" s="24"/>
      <c r="AG92">
        <f t="shared" si="5"/>
        <v>1113.0967026062344</v>
      </c>
      <c r="AI92" s="34">
        <f>PXIL!H92</f>
        <v>0</v>
      </c>
      <c r="AJ92" s="34">
        <f>PXIL!N92</f>
        <v>0</v>
      </c>
      <c r="AK92" s="34">
        <f>RTM_IEX!H92</f>
        <v>126.4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10.72204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890.23735387250235</v>
      </c>
      <c r="P93" s="36">
        <v>117.04512880269674</v>
      </c>
      <c r="Q93" s="36">
        <v>28.61</v>
      </c>
      <c r="R93" s="38">
        <v>0</v>
      </c>
      <c r="S93" s="38">
        <v>0</v>
      </c>
      <c r="T93" s="37">
        <f>SUMPRODUCT(LTA!J93:AN93,LTA!J$101:AN$101,LTA!J$103:AN$103)</f>
        <v>17.670000000000002</v>
      </c>
      <c r="U93" s="37">
        <f>SUMPRODUCT(LTA!J93:AN93,LTA!J$102:AN$102,LTA!J$103:AN$103)</f>
        <v>62.05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13.131841844237917</v>
      </c>
      <c r="AD93">
        <f t="shared" si="4"/>
        <v>1053.0257977505391</v>
      </c>
      <c r="AE93">
        <f>'IDT-1'!B93</f>
        <v>0</v>
      </c>
      <c r="AF93" s="24"/>
      <c r="AG93">
        <f t="shared" si="5"/>
        <v>1053.0257977505391</v>
      </c>
      <c r="AI93" s="34">
        <f>PXIL!H93</f>
        <v>0</v>
      </c>
      <c r="AJ93" s="34">
        <f>PXIL!N93</f>
        <v>0</v>
      </c>
      <c r="AK93" s="34">
        <f>RTM_IEX!H93</f>
        <v>87.15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10.72204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890.23735387250235</v>
      </c>
      <c r="P94" s="36">
        <v>117.04512880269674</v>
      </c>
      <c r="Q94" s="36">
        <v>28.61</v>
      </c>
      <c r="R94" s="38">
        <v>0</v>
      </c>
      <c r="S94" s="38">
        <v>0</v>
      </c>
      <c r="T94" s="37">
        <f>SUMPRODUCT(LTA!J94:AN94,LTA!J$101:AN$101,LTA!J$103:AN$103)</f>
        <v>17.670000000000002</v>
      </c>
      <c r="U94" s="37">
        <f>SUMPRODUCT(LTA!J94:AN94,LTA!J$102:AN$102,LTA!J$103:AN$103)</f>
        <v>61.91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12.800797844237916</v>
      </c>
      <c r="AD94">
        <f t="shared" si="4"/>
        <v>1013.9468417505393</v>
      </c>
      <c r="AE94">
        <f>'IDT-1'!B94</f>
        <v>0</v>
      </c>
      <c r="AF94" s="24"/>
      <c r="AG94">
        <f t="shared" si="5"/>
        <v>1013.9468417505393</v>
      </c>
      <c r="AI94" s="34">
        <f>PXIL!H94</f>
        <v>0</v>
      </c>
      <c r="AJ94" s="34">
        <f>PXIL!N94</f>
        <v>0</v>
      </c>
      <c r="AK94" s="34">
        <f>RTM_IEX!H94</f>
        <v>47.88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10.72204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815.36014697570624</v>
      </c>
      <c r="P95" s="36">
        <v>117.04512880269674</v>
      </c>
      <c r="Q95" s="36">
        <v>28.61</v>
      </c>
      <c r="R95" s="38">
        <v>0</v>
      </c>
      <c r="S95" s="38">
        <v>0</v>
      </c>
      <c r="T95" s="37">
        <f>SUMPRODUCT(LTA!J95:AN95,LTA!J$101:AN$101,LTA!J$103:AN$103)</f>
        <v>17.670000000000002</v>
      </c>
      <c r="U95" s="37">
        <f>SUMPRODUCT(LTA!J95:AN95,LTA!J$102:AN$102,LTA!J$103:AN$103)</f>
        <v>65.08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11.587307631435932</v>
      </c>
      <c r="AD95">
        <f t="shared" si="4"/>
        <v>981.16312506654504</v>
      </c>
      <c r="AE95">
        <f>'IDT-1'!B95</f>
        <v>0</v>
      </c>
      <c r="AF95" s="24"/>
      <c r="AG95">
        <f t="shared" si="5"/>
        <v>981.16312506654504</v>
      </c>
      <c r="AI95" s="34">
        <f>PXIL!H95</f>
        <v>0</v>
      </c>
      <c r="AJ95" s="34">
        <f>PXIL!N95</f>
        <v>0</v>
      </c>
      <c r="AK95" s="34">
        <f>RTM_IEX!H95</f>
        <v>30.64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10.72204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745.86114974030534</v>
      </c>
      <c r="P96" s="36">
        <v>117.04512880269674</v>
      </c>
      <c r="Q96" s="36">
        <v>28.61</v>
      </c>
      <c r="R96" s="38">
        <v>0</v>
      </c>
      <c r="S96" s="38">
        <v>0</v>
      </c>
      <c r="T96" s="37">
        <f>SUMPRODUCT(LTA!J96:AN96,LTA!J$101:AN$101,LTA!J$103:AN$103)</f>
        <v>17.670000000000002</v>
      </c>
      <c r="U96" s="37">
        <f>SUMPRODUCT(LTA!J96:AN96,LTA!J$102:AN$102,LTA!J$103:AN$103)</f>
        <v>64.08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11.244512054658562</v>
      </c>
      <c r="AD96">
        <f>SUM(B96:AB96,AI96:AT96)-AC96</f>
        <v>940.69692340792142</v>
      </c>
      <c r="AE96">
        <f>'IDT-1'!B96</f>
        <v>0</v>
      </c>
      <c r="AF96" s="24"/>
      <c r="AG96">
        <f t="shared" si="5"/>
        <v>940.69692340792142</v>
      </c>
      <c r="AI96" s="34">
        <f>PXIL!H96</f>
        <v>0</v>
      </c>
      <c r="AJ96" s="34">
        <f>PXIL!N96</f>
        <v>0</v>
      </c>
      <c r="AK96" s="34">
        <f>RTM_IEX!H96</f>
        <v>60.33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10.72204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697.71648902066045</v>
      </c>
      <c r="P97" s="36">
        <v>117.04512880269674</v>
      </c>
      <c r="Q97" s="36">
        <v>28.61</v>
      </c>
      <c r="R97" s="38">
        <v>0</v>
      </c>
      <c r="S97" s="38">
        <v>0</v>
      </c>
      <c r="T97" s="37">
        <f>SUMPRODUCT(LTA!J97:AN97,LTA!J$101:AN$101,LTA!J$103:AN$103)</f>
        <v>17.670000000000002</v>
      </c>
      <c r="U97" s="37">
        <f>SUMPRODUCT(LTA!J97:AN97,LTA!J$102:AN$102,LTA!J$103:AN$103)</f>
        <v>62.08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10.863532904613544</v>
      </c>
      <c r="AD97">
        <f t="shared" si="4"/>
        <v>895.72324183832154</v>
      </c>
      <c r="AE97">
        <f>'IDT-1'!B97</f>
        <v>0</v>
      </c>
      <c r="AF97" s="24"/>
      <c r="AG97">
        <f t="shared" si="5"/>
        <v>895.72324183832154</v>
      </c>
      <c r="AI97" s="34">
        <f>PXIL!H97</f>
        <v>0</v>
      </c>
      <c r="AJ97" s="34">
        <f>PXIL!N97</f>
        <v>0</v>
      </c>
      <c r="AK97" s="34">
        <f>RTM_IEX!H97</f>
        <v>65.12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10.72204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654.62479225087668</v>
      </c>
      <c r="P98" s="36">
        <v>117.04512880269674</v>
      </c>
      <c r="Q98" s="36">
        <v>28.61</v>
      </c>
      <c r="R98" s="38">
        <v>0</v>
      </c>
      <c r="S98" s="38">
        <v>0</v>
      </c>
      <c r="T98" s="37">
        <f>SUMPRODUCT(LTA!J98:AN98,LTA!J$101:AN$101,LTA!J$103:AN$103)</f>
        <v>17.670000000000002</v>
      </c>
      <c r="U98" s="37">
        <f>SUMPRODUCT(LTA!J98:AN98,LTA!J$102:AN$102,LTA!J$103:AN$103)</f>
        <v>60.070000000000007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10.573130651747361</v>
      </c>
      <c r="AD98">
        <f t="shared" si="4"/>
        <v>861.44194732140397</v>
      </c>
      <c r="AE98">
        <f>'IDT-1'!B98</f>
        <v>0</v>
      </c>
      <c r="AF98" s="24"/>
      <c r="AG98">
        <f t="shared" si="5"/>
        <v>861.44194732140397</v>
      </c>
      <c r="AI98" s="34">
        <f>PXIL!H98</f>
        <v>0</v>
      </c>
      <c r="AJ98" s="34">
        <f>PXIL!N98</f>
        <v>0</v>
      </c>
      <c r="AK98" s="34">
        <f>RTM_IEX!H98</f>
        <v>75.650000000000006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0.26129236000000039</v>
      </c>
      <c r="E99">
        <f t="shared" si="6"/>
        <v>0.36968385637907675</v>
      </c>
      <c r="F99">
        <f t="shared" si="6"/>
        <v>0</v>
      </c>
      <c r="G99">
        <f t="shared" si="6"/>
        <v>0.3</v>
      </c>
      <c r="H99">
        <f t="shared" si="6"/>
        <v>0</v>
      </c>
      <c r="I99">
        <f t="shared" si="6"/>
        <v>2.1673483049582059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21.464330299246409</v>
      </c>
      <c r="P99" s="36">
        <f t="shared" si="6"/>
        <v>2.6003781811270259</v>
      </c>
      <c r="Q99" s="36">
        <f t="shared" si="6"/>
        <v>0.71348859294785227</v>
      </c>
      <c r="R99" s="38">
        <f t="shared" si="6"/>
        <v>0.44193251096360714</v>
      </c>
      <c r="S99" s="38">
        <f t="shared" si="6"/>
        <v>0</v>
      </c>
      <c r="T99" s="37">
        <f t="shared" si="6"/>
        <v>3.7848399999999995</v>
      </c>
      <c r="U99" s="37">
        <f t="shared" si="6"/>
        <v>1.2298049999999998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0.70713000000000004</v>
      </c>
      <c r="Z99" s="34">
        <f t="shared" si="6"/>
        <v>0</v>
      </c>
      <c r="AA99" s="75">
        <f t="shared" si="6"/>
        <v>1.3159999999999991E-2</v>
      </c>
      <c r="AB99" s="75">
        <f t="shared" si="6"/>
        <v>-5.3354399999999975</v>
      </c>
      <c r="AC99">
        <f t="shared" si="6"/>
        <v>0.34321477921372889</v>
      </c>
      <c r="AD99">
        <f t="shared" si="6"/>
        <v>29.265356826408439</v>
      </c>
      <c r="AE99">
        <f t="shared" si="6"/>
        <v>4.1155500000000005E-2</v>
      </c>
      <c r="AG99">
        <f t="shared" si="6"/>
        <v>29.306512326408441</v>
      </c>
      <c r="AI99">
        <f t="shared" si="6"/>
        <v>0</v>
      </c>
      <c r="AJ99">
        <f t="shared" si="6"/>
        <v>0</v>
      </c>
      <c r="AK99">
        <f t="shared" si="6"/>
        <v>1.0710424999999999</v>
      </c>
      <c r="AL99">
        <f t="shared" si="6"/>
        <v>-0.26600000000000001</v>
      </c>
      <c r="AM99">
        <f t="shared" si="6"/>
        <v>0</v>
      </c>
      <c r="AN99">
        <f t="shared" si="6"/>
        <v>0</v>
      </c>
      <c r="AO99">
        <f t="shared" si="6"/>
        <v>8.5580000000000003E-2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45273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TWEPL!Q3</f>
        <v>6.1824500000000002</v>
      </c>
      <c r="E3">
        <f>GT_NG!Q3</f>
        <v>8.3559813851628792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613.57861745078083</v>
      </c>
      <c r="P3" s="36">
        <v>32.56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6.67</v>
      </c>
      <c r="U3" s="37">
        <f>SUMPRODUCT(LTA!J3:AN3,LTA!J$102:AN$102,LTA!J$104:AN$104)</f>
        <v>106.96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-171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10.902180683917315</v>
      </c>
      <c r="AD3">
        <f>SUM(B3:AB3,AI3:AT3)-AC3</f>
        <v>360.08711758492313</v>
      </c>
      <c r="AE3">
        <f>'IDT-1'!C3</f>
        <v>0</v>
      </c>
      <c r="AF3" s="24"/>
      <c r="AG3">
        <f>SUM(AD3:AF3)</f>
        <v>360.08711758492313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6.1824500000000002</v>
      </c>
      <c r="E4">
        <f>GT_NG!Q4</f>
        <v>8.3559813851628792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607.29791490810783</v>
      </c>
      <c r="P4" s="36">
        <v>32.56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6.67</v>
      </c>
      <c r="U4" s="37">
        <f>SUMPRODUCT(LTA!J4:AN4,LTA!J$102:AN$102,LTA!J$104:AN$104)</f>
        <v>106.96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-186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10.976490148432198</v>
      </c>
      <c r="AD4">
        <f t="shared" ref="AD4:AD67" si="1">SUM(B4:AB4,AI4:AT4)-AC4</f>
        <v>338.73210557773524</v>
      </c>
      <c r="AE4">
        <f>'IDT-1'!C4</f>
        <v>0</v>
      </c>
      <c r="AF4" s="24"/>
      <c r="AG4">
        <f t="shared" ref="AG4:AG67" si="2">SUM(AD4:AF4)</f>
        <v>338.73210557773524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6.1824500000000002</v>
      </c>
      <c r="E5">
        <f>GT_NG!Q5</f>
        <v>8.3559813851628792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620.50074250480714</v>
      </c>
      <c r="P5" s="36">
        <v>32.56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6.67</v>
      </c>
      <c r="U5" s="37">
        <f>SUMPRODUCT(LTA!J5:AN5,LTA!J$102:AN$102,LTA!J$104:AN$104)</f>
        <v>103.64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-201</v>
      </c>
      <c r="AA5" s="75">
        <f>STOA!I5</f>
        <v>0</v>
      </c>
      <c r="AB5" s="75">
        <f>-STOA!O5</f>
        <v>-290.49</v>
      </c>
      <c r="AC5">
        <f t="shared" si="0"/>
        <v>11.186573266117808</v>
      </c>
      <c r="AD5">
        <f t="shared" si="1"/>
        <v>333.4048500567489</v>
      </c>
      <c r="AE5">
        <f>'IDT-1'!C5</f>
        <v>0</v>
      </c>
      <c r="AF5" s="24"/>
      <c r="AG5">
        <f t="shared" si="2"/>
        <v>333.4048500567489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6.1824500000000002</v>
      </c>
      <c r="E6">
        <f>GT_NG!Q6</f>
        <v>8.3559813851628792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615.89056689342738</v>
      </c>
      <c r="P6" s="36">
        <v>32.56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6.67</v>
      </c>
      <c r="U6" s="37">
        <f>SUMPRODUCT(LTA!J6:AN6,LTA!J$102:AN$102,LTA!J$104:AN$104)</f>
        <v>103.64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-203.08</v>
      </c>
      <c r="AA6" s="75">
        <f>STOA!I6</f>
        <v>0</v>
      </c>
      <c r="AB6" s="75">
        <f>-STOA!O6</f>
        <v>-290.49</v>
      </c>
      <c r="AC6">
        <f t="shared" si="0"/>
        <v>11.165467799049987</v>
      </c>
      <c r="AD6">
        <f t="shared" si="1"/>
        <v>326.73577991243684</v>
      </c>
      <c r="AE6">
        <f>'IDT-1'!C6</f>
        <v>0</v>
      </c>
      <c r="AF6" s="24"/>
      <c r="AG6">
        <f t="shared" si="2"/>
        <v>326.73577991243684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6.1824500000000002</v>
      </c>
      <c r="E7">
        <f>GT_NG!Q7</f>
        <v>8.3559813851628792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597.12913753302439</v>
      </c>
      <c r="P7" s="36">
        <v>32.56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6.67</v>
      </c>
      <c r="U7" s="37">
        <f>SUMPRODUCT(LTA!J7:AN7,LTA!J$102:AN$102,LTA!J$104:AN$104)</f>
        <v>103.64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-190</v>
      </c>
      <c r="AA7" s="75">
        <f>STOA!I7</f>
        <v>0</v>
      </c>
      <c r="AB7" s="75">
        <f>-STOA!O7</f>
        <v>-290.49</v>
      </c>
      <c r="AC7">
        <f t="shared" si="0"/>
        <v>10.939424838005497</v>
      </c>
      <c r="AD7">
        <f t="shared" si="1"/>
        <v>316.28039351307848</v>
      </c>
      <c r="AE7">
        <f>'IDT-1'!C7</f>
        <v>0</v>
      </c>
      <c r="AF7" s="24"/>
      <c r="AG7">
        <f t="shared" si="2"/>
        <v>316.28039351307848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6.1824500000000002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611.25852553302445</v>
      </c>
      <c r="P8" s="36">
        <v>32.56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6.67</v>
      </c>
      <c r="U8" s="37">
        <f>SUMPRODUCT(LTA!J8:AN8,LTA!J$102:AN$102,LTA!J$104:AN$104)</f>
        <v>103.64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-190.56</v>
      </c>
      <c r="AA8" s="75">
        <f>STOA!I8</f>
        <v>0</v>
      </c>
      <c r="AB8" s="75">
        <f>-STOA!O8</f>
        <v>-290.49</v>
      </c>
      <c r="AC8">
        <f t="shared" si="0"/>
        <v>11.183467936903028</v>
      </c>
      <c r="AD8">
        <f t="shared" si="1"/>
        <v>315.84576022646007</v>
      </c>
      <c r="AE8">
        <f>'IDT-1'!C8</f>
        <v>0</v>
      </c>
      <c r="AF8" s="24"/>
      <c r="AG8">
        <f t="shared" si="2"/>
        <v>315.84576022646007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6.1824500000000002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613.22179702254266</v>
      </c>
      <c r="P9" s="36">
        <v>32.56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6.67</v>
      </c>
      <c r="U9" s="37">
        <f>SUMPRODUCT(LTA!J9:AN9,LTA!J$102:AN$102,LTA!J$104:AN$104)</f>
        <v>103.64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-191</v>
      </c>
      <c r="AA9" s="75">
        <f>STOA!I9</f>
        <v>0</v>
      </c>
      <c r="AB9" s="75">
        <f>-STOA!O9</f>
        <v>-290.49</v>
      </c>
      <c r="AC9">
        <f t="shared" si="0"/>
        <v>11.220629042263711</v>
      </c>
      <c r="AD9">
        <f t="shared" si="1"/>
        <v>315.3318706106175</v>
      </c>
      <c r="AE9">
        <f>'IDT-1'!C9</f>
        <v>0</v>
      </c>
      <c r="AF9" s="24"/>
      <c r="AG9">
        <f t="shared" si="2"/>
        <v>315.3318706106175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6.1824500000000002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608.83715733721715</v>
      </c>
      <c r="P10" s="36">
        <v>32.559999999999995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6.67</v>
      </c>
      <c r="U10" s="37">
        <f>SUMPRODUCT(LTA!J10:AN10,LTA!J$102:AN$102,LTA!J$104:AN$104)</f>
        <v>103.64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-180</v>
      </c>
      <c r="AA10" s="75">
        <f>STOA!I10</f>
        <v>0</v>
      </c>
      <c r="AB10" s="75">
        <f>-STOA!O10</f>
        <v>-290.49</v>
      </c>
      <c r="AC10">
        <f t="shared" si="0"/>
        <v>11.234625015256309</v>
      </c>
      <c r="AD10">
        <f t="shared" si="1"/>
        <v>304.93323495229941</v>
      </c>
      <c r="AE10">
        <f>'IDT-1'!C10</f>
        <v>0</v>
      </c>
      <c r="AF10" s="24"/>
      <c r="AG10">
        <f t="shared" si="2"/>
        <v>304.93323495229941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6.1824500000000002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608.50971476701625</v>
      </c>
      <c r="P11" s="36">
        <v>32.559999999999995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6.67</v>
      </c>
      <c r="U11" s="37">
        <f>SUMPRODUCT(LTA!J11:AN11,LTA!J$102:AN$102,LTA!J$104:AN$104)</f>
        <v>103.64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-180</v>
      </c>
      <c r="AA11" s="75">
        <f>STOA!I11</f>
        <v>0</v>
      </c>
      <c r="AB11" s="75">
        <f>-STOA!O11</f>
        <v>-290.49</v>
      </c>
      <c r="AC11">
        <f t="shared" si="0"/>
        <v>11.274230286291067</v>
      </c>
      <c r="AD11">
        <f t="shared" si="1"/>
        <v>299.56618711106375</v>
      </c>
      <c r="AE11">
        <f>'IDT-1'!C11</f>
        <v>0</v>
      </c>
      <c r="AF11" s="24"/>
      <c r="AG11">
        <f t="shared" si="2"/>
        <v>299.56618711106375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6.1824500000000002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594.38032676701619</v>
      </c>
      <c r="P12" s="36">
        <v>32.559999999999995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6.67</v>
      </c>
      <c r="U12" s="37">
        <f>SUMPRODUCT(LTA!J12:AN12,LTA!J$102:AN$102,LTA!J$104:AN$104)</f>
        <v>103.64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-185</v>
      </c>
      <c r="AA12" s="75">
        <f>STOA!I12</f>
        <v>0</v>
      </c>
      <c r="AB12" s="75">
        <f>-STOA!O12</f>
        <v>-290.49</v>
      </c>
      <c r="AC12">
        <f t="shared" si="0"/>
        <v>11.087774165291956</v>
      </c>
      <c r="AD12">
        <f t="shared" si="1"/>
        <v>293.62325523206283</v>
      </c>
      <c r="AE12">
        <f>'IDT-1'!C12</f>
        <v>0</v>
      </c>
      <c r="AF12" s="24"/>
      <c r="AG12">
        <f t="shared" si="2"/>
        <v>293.62325523206283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6.1824500000000002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591.83436726962225</v>
      </c>
      <c r="P13" s="36">
        <v>32.559999999999995</v>
      </c>
      <c r="Q13" s="36">
        <v>9.5800000000000018</v>
      </c>
      <c r="R13" s="38">
        <v>0</v>
      </c>
      <c r="S13" s="38">
        <v>0</v>
      </c>
      <c r="T13" s="37">
        <f>SUMPRODUCT(LTA!J13:AN13,LTA!J$101:AN$101,LTA!J$104:AN$104)</f>
        <v>6.67</v>
      </c>
      <c r="U13" s="37">
        <f>SUMPRODUCT(LTA!J13:AN13,LTA!J$102:AN$102,LTA!J$104:AN$104)</f>
        <v>103.64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-190</v>
      </c>
      <c r="AA13" s="75">
        <f>STOA!I13</f>
        <v>0</v>
      </c>
      <c r="AB13" s="75">
        <f>-STOA!O13</f>
        <v>-290.49</v>
      </c>
      <c r="AC13">
        <f t="shared" si="0"/>
        <v>11.168041998212514</v>
      </c>
      <c r="AD13">
        <f t="shared" si="1"/>
        <v>278.99702790174831</v>
      </c>
      <c r="AE13">
        <f>'IDT-1'!C13</f>
        <v>0</v>
      </c>
      <c r="AF13" s="24"/>
      <c r="AG13">
        <f t="shared" si="2"/>
        <v>278.99702790174831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6.1824500000000002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591.83436726962225</v>
      </c>
      <c r="P14" s="36">
        <v>32.559999999999995</v>
      </c>
      <c r="Q14" s="36">
        <v>9.5800000000000018</v>
      </c>
      <c r="R14" s="38">
        <v>0</v>
      </c>
      <c r="S14" s="38">
        <v>0</v>
      </c>
      <c r="T14" s="37">
        <f>SUMPRODUCT(LTA!J14:AN14,LTA!J$101:AN$101,LTA!J$104:AN$104)</f>
        <v>6.67</v>
      </c>
      <c r="U14" s="37">
        <f>SUMPRODUCT(LTA!J14:AN14,LTA!J$102:AN$102,LTA!J$104:AN$104)</f>
        <v>103.64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-205</v>
      </c>
      <c r="AA14" s="75">
        <f>STOA!I14</f>
        <v>0</v>
      </c>
      <c r="AB14" s="75">
        <f>-STOA!O14</f>
        <v>-290.49</v>
      </c>
      <c r="AC14">
        <f t="shared" si="0"/>
        <v>11.176513155937403</v>
      </c>
      <c r="AD14">
        <f t="shared" si="1"/>
        <v>277.98855674402341</v>
      </c>
      <c r="AE14">
        <f>'IDT-1'!C14</f>
        <v>0</v>
      </c>
      <c r="AF14" s="24"/>
      <c r="AG14">
        <f t="shared" si="2"/>
        <v>277.98855674402341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6.1824500000000002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592.72491396817782</v>
      </c>
      <c r="P15" s="36">
        <v>32.559999999999995</v>
      </c>
      <c r="Q15" s="36">
        <v>9.5800000000000018</v>
      </c>
      <c r="R15" s="38">
        <v>0</v>
      </c>
      <c r="S15" s="38">
        <v>0</v>
      </c>
      <c r="T15" s="37">
        <f>SUMPRODUCT(LTA!J15:AN15,LTA!J$101:AN$101,LTA!J$104:AN$104)</f>
        <v>6.67</v>
      </c>
      <c r="U15" s="37">
        <f>SUMPRODUCT(LTA!J15:AN15,LTA!J$102:AN$102,LTA!J$104:AN$104)</f>
        <v>103.64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-210</v>
      </c>
      <c r="AA15" s="75">
        <f>STOA!I15</f>
        <v>0</v>
      </c>
      <c r="AB15" s="75">
        <f>-STOA!O15</f>
        <v>-290.49</v>
      </c>
      <c r="AC15">
        <f t="shared" si="0"/>
        <v>11.226349536829716</v>
      </c>
      <c r="AD15">
        <f t="shared" si="1"/>
        <v>273.82926706168666</v>
      </c>
      <c r="AE15">
        <f>'IDT-1'!C15</f>
        <v>0</v>
      </c>
      <c r="AF15" s="24"/>
      <c r="AG15">
        <f t="shared" si="2"/>
        <v>273.82926706168666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6.1824500000000002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592.72615434797376</v>
      </c>
      <c r="P16" s="36">
        <v>32.559999999999995</v>
      </c>
      <c r="Q16" s="36">
        <v>9.5800000000000018</v>
      </c>
      <c r="R16" s="38">
        <v>0</v>
      </c>
      <c r="S16" s="38">
        <v>0</v>
      </c>
      <c r="T16" s="37">
        <f>SUMPRODUCT(LTA!J16:AN16,LTA!J$101:AN$101,LTA!J$104:AN$104)</f>
        <v>6.67</v>
      </c>
      <c r="U16" s="37">
        <f>SUMPRODUCT(LTA!J16:AN16,LTA!J$102:AN$102,LTA!J$104:AN$104)</f>
        <v>103.64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-210</v>
      </c>
      <c r="AA16" s="75">
        <f>STOA!I16</f>
        <v>0</v>
      </c>
      <c r="AB16" s="75">
        <f>-STOA!O16</f>
        <v>-290.49</v>
      </c>
      <c r="AC16">
        <f t="shared" si="0"/>
        <v>11.251773429194669</v>
      </c>
      <c r="AD16">
        <f t="shared" si="1"/>
        <v>270.80508354911768</v>
      </c>
      <c r="AE16">
        <f>'IDT-1'!C16</f>
        <v>0</v>
      </c>
      <c r="AF16" s="24"/>
      <c r="AG16">
        <f t="shared" si="2"/>
        <v>270.80508354911768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6.1824500000000002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592.72615434797376</v>
      </c>
      <c r="P17" s="36">
        <v>32.559999999999995</v>
      </c>
      <c r="Q17" s="36">
        <v>9.5800000000000018</v>
      </c>
      <c r="R17" s="38">
        <v>0</v>
      </c>
      <c r="S17" s="38">
        <v>0</v>
      </c>
      <c r="T17" s="37">
        <f>SUMPRODUCT(LTA!J17:AN17,LTA!J$101:AN$101,LTA!J$104:AN$104)</f>
        <v>6.67</v>
      </c>
      <c r="U17" s="37">
        <f>SUMPRODUCT(LTA!J17:AN17,LTA!J$102:AN$102,LTA!J$104:AN$104)</f>
        <v>103.64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-220</v>
      </c>
      <c r="AA17" s="75">
        <f>STOA!I17</f>
        <v>0</v>
      </c>
      <c r="AB17" s="75">
        <f>-STOA!O17</f>
        <v>-290.49</v>
      </c>
      <c r="AC17">
        <f t="shared" si="0"/>
        <v>11.251773429194667</v>
      </c>
      <c r="AD17">
        <f t="shared" si="1"/>
        <v>270.80508354911768</v>
      </c>
      <c r="AE17">
        <f>'IDT-1'!C17</f>
        <v>0</v>
      </c>
      <c r="AF17" s="24"/>
      <c r="AG17">
        <f t="shared" si="2"/>
        <v>270.80508354911768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6.1824500000000002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592.72615434797376</v>
      </c>
      <c r="P18" s="36">
        <v>32.559999999999995</v>
      </c>
      <c r="Q18" s="36">
        <v>9.5800000000000018</v>
      </c>
      <c r="R18" s="38">
        <v>0</v>
      </c>
      <c r="S18" s="38">
        <v>0</v>
      </c>
      <c r="T18" s="37">
        <f>SUMPRODUCT(LTA!J18:AN18,LTA!J$101:AN$101,LTA!J$104:AN$104)</f>
        <v>6.67</v>
      </c>
      <c r="U18" s="37">
        <f>SUMPRODUCT(LTA!J18:AN18,LTA!J$102:AN$102,LTA!J$104:AN$104)</f>
        <v>103.64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-205</v>
      </c>
      <c r="AA18" s="75">
        <f>STOA!I18</f>
        <v>0</v>
      </c>
      <c r="AB18" s="75">
        <f>-STOA!O18</f>
        <v>-290.49</v>
      </c>
      <c r="AC18">
        <f t="shared" si="0"/>
        <v>11.217888798295112</v>
      </c>
      <c r="AD18">
        <f t="shared" si="1"/>
        <v>274.83896818001722</v>
      </c>
      <c r="AE18">
        <f>'IDT-1'!C18</f>
        <v>0</v>
      </c>
      <c r="AF18" s="24"/>
      <c r="AG18">
        <f t="shared" si="2"/>
        <v>274.83896818001722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6.1824500000000002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592.72615434797376</v>
      </c>
      <c r="P19" s="36">
        <v>32.559999999999995</v>
      </c>
      <c r="Q19" s="36">
        <v>9.5800000000000018</v>
      </c>
      <c r="R19" s="38">
        <v>0</v>
      </c>
      <c r="S19" s="38">
        <v>0</v>
      </c>
      <c r="T19" s="37">
        <f>SUMPRODUCT(LTA!J19:AN19,LTA!J$101:AN$101,LTA!J$104:AN$104)</f>
        <v>6.67</v>
      </c>
      <c r="U19" s="37">
        <f>SUMPRODUCT(LTA!J19:AN19,LTA!J$102:AN$102,LTA!J$104:AN$104)</f>
        <v>103.64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-200</v>
      </c>
      <c r="AA19" s="75">
        <f>STOA!I19</f>
        <v>0</v>
      </c>
      <c r="AB19" s="75">
        <f>-STOA!O19</f>
        <v>-290.49</v>
      </c>
      <c r="AC19">
        <f t="shared" si="0"/>
        <v>11.175533009670666</v>
      </c>
      <c r="AD19">
        <f t="shared" si="1"/>
        <v>279.88132396864165</v>
      </c>
      <c r="AE19">
        <f>'IDT-1'!C19</f>
        <v>0</v>
      </c>
      <c r="AF19" s="24"/>
      <c r="AG19">
        <f t="shared" si="2"/>
        <v>279.88132396864165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6.1824500000000002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592.72503856396611</v>
      </c>
      <c r="P20" s="36">
        <v>32.559999999999995</v>
      </c>
      <c r="Q20" s="36">
        <v>9.5800000000000018</v>
      </c>
      <c r="R20" s="38">
        <v>0</v>
      </c>
      <c r="S20" s="38">
        <v>0</v>
      </c>
      <c r="T20" s="37">
        <f>SUMPRODUCT(LTA!J20:AN20,LTA!J$101:AN$101,LTA!J$104:AN$104)</f>
        <v>6.67</v>
      </c>
      <c r="U20" s="37">
        <f>SUMPRODUCT(LTA!J20:AN20,LTA!J$102:AN$102,LTA!J$104:AN$104)</f>
        <v>103.64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-190</v>
      </c>
      <c r="AA20" s="75">
        <f>STOA!I20</f>
        <v>0</v>
      </c>
      <c r="AB20" s="75">
        <f>-STOA!O20</f>
        <v>-290.49</v>
      </c>
      <c r="AC20">
        <f t="shared" si="0"/>
        <v>11.099283217561</v>
      </c>
      <c r="AD20">
        <f t="shared" si="1"/>
        <v>288.95645797674371</v>
      </c>
      <c r="AE20">
        <f>'IDT-1'!C20</f>
        <v>0</v>
      </c>
      <c r="AF20" s="24"/>
      <c r="AG20">
        <f t="shared" si="2"/>
        <v>288.95645797674371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6.1824500000000002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595.12682334526824</v>
      </c>
      <c r="P21" s="36">
        <v>32.559999999999995</v>
      </c>
      <c r="Q21" s="36">
        <v>9.5800000000000018</v>
      </c>
      <c r="R21" s="38">
        <v>0</v>
      </c>
      <c r="S21" s="38">
        <v>0</v>
      </c>
      <c r="T21" s="37">
        <f>SUMPRODUCT(LTA!J21:AN21,LTA!J$101:AN$101,LTA!J$104:AN$104)</f>
        <v>6.67</v>
      </c>
      <c r="U21" s="37">
        <f>SUMPRODUCT(LTA!J21:AN21,LTA!J$102:AN$102,LTA!J$104:AN$104)</f>
        <v>103.64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-195.99</v>
      </c>
      <c r="AA21" s="75">
        <f>STOA!I21</f>
        <v>0</v>
      </c>
      <c r="AB21" s="75">
        <f>-STOA!O21</f>
        <v>-290.49</v>
      </c>
      <c r="AC21">
        <f t="shared" si="0"/>
        <v>11.01771960544802</v>
      </c>
      <c r="AD21">
        <f t="shared" si="1"/>
        <v>303.4498063701588</v>
      </c>
      <c r="AE21">
        <f>'IDT-1'!C21</f>
        <v>0</v>
      </c>
      <c r="AF21" s="24"/>
      <c r="AG21">
        <f t="shared" si="2"/>
        <v>303.4498063701588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6.1824500000000002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604.63636771546828</v>
      </c>
      <c r="P22" s="36">
        <v>32.559999999999995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6.67</v>
      </c>
      <c r="U22" s="37">
        <f>SUMPRODUCT(LTA!J22:AN22,LTA!J$102:AN$102,LTA!J$104:AN$104)</f>
        <v>103.64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-216</v>
      </c>
      <c r="AA22" s="75">
        <f>STOA!I22</f>
        <v>0</v>
      </c>
      <c r="AB22" s="75">
        <f>-STOA!O22</f>
        <v>-290.49</v>
      </c>
      <c r="AC22">
        <f t="shared" si="0"/>
        <v>11.182396066983841</v>
      </c>
      <c r="AD22">
        <f t="shared" si="1"/>
        <v>302.78467427882299</v>
      </c>
      <c r="AE22">
        <f>'IDT-1'!C22</f>
        <v>-3</v>
      </c>
      <c r="AF22" s="24"/>
      <c r="AG22">
        <f t="shared" si="2"/>
        <v>299.78467427882299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6.1824500000000002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605.14572924192919</v>
      </c>
      <c r="P23" s="36">
        <v>32.56</v>
      </c>
      <c r="Q23" s="36">
        <v>9.5800000000000018</v>
      </c>
      <c r="R23" s="38">
        <v>0</v>
      </c>
      <c r="S23" s="38">
        <v>0</v>
      </c>
      <c r="T23" s="37">
        <f>SUMPRODUCT(LTA!J23:AN23,LTA!J$101:AN$101,LTA!J$104:AN$104)</f>
        <v>6.67</v>
      </c>
      <c r="U23" s="37">
        <f>SUMPRODUCT(LTA!J23:AN23,LTA!J$102:AN$102,LTA!J$104:AN$104)</f>
        <v>103.64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-216</v>
      </c>
      <c r="AA23" s="75">
        <f>STOA!I23</f>
        <v>0</v>
      </c>
      <c r="AB23" s="75">
        <f>-STOA!O23</f>
        <v>-250.49</v>
      </c>
      <c r="AC23">
        <f t="shared" si="0"/>
        <v>10.84782839481055</v>
      </c>
      <c r="AD23">
        <f t="shared" si="1"/>
        <v>343.62860347745732</v>
      </c>
      <c r="AE23">
        <f>'IDT-1'!C23</f>
        <v>0</v>
      </c>
      <c r="AF23" s="24"/>
      <c r="AG23">
        <f t="shared" si="2"/>
        <v>343.62860347745732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6.1824500000000002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613.76158805444072</v>
      </c>
      <c r="P24" s="36">
        <v>32.558546493460113</v>
      </c>
      <c r="Q24" s="36">
        <v>9.5787057552012982</v>
      </c>
      <c r="R24" s="38">
        <v>0</v>
      </c>
      <c r="S24" s="38">
        <v>0</v>
      </c>
      <c r="T24" s="37">
        <f>SUMPRODUCT(LTA!J24:AN24,LTA!J$101:AN$101,LTA!J$104:AN$104)</f>
        <v>6.67</v>
      </c>
      <c r="U24" s="37">
        <f>SUMPRODUCT(LTA!J24:AN24,LTA!J$102:AN$102,LTA!J$104:AN$104)</f>
        <v>103.64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-191</v>
      </c>
      <c r="AA24" s="75">
        <f>STOA!I24</f>
        <v>0</v>
      </c>
      <c r="AB24" s="75">
        <f>-STOA!O24</f>
        <v>-250.49</v>
      </c>
      <c r="AC24">
        <f t="shared" si="0"/>
        <v>10.708399584602176</v>
      </c>
      <c r="AD24">
        <f t="shared" si="1"/>
        <v>377.38114334883858</v>
      </c>
      <c r="AE24">
        <f>'IDT-1'!C24</f>
        <v>0</v>
      </c>
      <c r="AF24" s="24"/>
      <c r="AG24">
        <f t="shared" si="2"/>
        <v>377.38114334883858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6.1824500000000002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642.49903173676353</v>
      </c>
      <c r="P25" s="36">
        <v>67.680000000000007</v>
      </c>
      <c r="Q25" s="36">
        <v>9.5787057552012982</v>
      </c>
      <c r="R25" s="38">
        <v>0</v>
      </c>
      <c r="S25" s="38">
        <v>0</v>
      </c>
      <c r="T25" s="37">
        <f>SUMPRODUCT(LTA!J25:AN25,LTA!J$101:AN$101,LTA!J$104:AN$104)</f>
        <v>6.67</v>
      </c>
      <c r="U25" s="37">
        <f>SUMPRODUCT(LTA!J25:AN25,LTA!J$102:AN$102,LTA!J$104:AN$104)</f>
        <v>103.64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-151</v>
      </c>
      <c r="AA25" s="75">
        <f>STOA!I25</f>
        <v>0</v>
      </c>
      <c r="AB25" s="75">
        <f>-STOA!O25</f>
        <v>-250.49</v>
      </c>
      <c r="AC25">
        <f t="shared" si="0"/>
        <v>11.439650948661072</v>
      </c>
      <c r="AD25">
        <f t="shared" si="1"/>
        <v>417.50878917364241</v>
      </c>
      <c r="AE25">
        <f>'IDT-1'!C25</f>
        <v>0</v>
      </c>
      <c r="AF25" s="24"/>
      <c r="AG25">
        <f t="shared" si="2"/>
        <v>417.50878917364241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6.1824500000000002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652.48952781591925</v>
      </c>
      <c r="P26" s="36">
        <v>67.680000000000007</v>
      </c>
      <c r="Q26" s="36">
        <v>9.5787057552012982</v>
      </c>
      <c r="R26" s="38">
        <v>0</v>
      </c>
      <c r="S26" s="38">
        <v>0</v>
      </c>
      <c r="T26" s="37">
        <f>SUMPRODUCT(LTA!J26:AN26,LTA!J$101:AN$101,LTA!J$104:AN$104)</f>
        <v>6.67</v>
      </c>
      <c r="U26" s="37">
        <f>SUMPRODUCT(LTA!J26:AN26,LTA!J$102:AN$102,LTA!J$104:AN$104)</f>
        <v>103.64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-118</v>
      </c>
      <c r="AA26" s="75">
        <f>STOA!I26</f>
        <v>0</v>
      </c>
      <c r="AB26" s="75">
        <f>-STOA!O26</f>
        <v>-250.49</v>
      </c>
      <c r="AC26">
        <f t="shared" si="0"/>
        <v>11.218609437629974</v>
      </c>
      <c r="AD26">
        <f t="shared" si="1"/>
        <v>463.72032676382923</v>
      </c>
      <c r="AE26">
        <f>'IDT-1'!C26</f>
        <v>0</v>
      </c>
      <c r="AF26" s="24"/>
      <c r="AG26">
        <f t="shared" si="2"/>
        <v>463.72032676382923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6.1824500000000002</v>
      </c>
      <c r="E27">
        <f>GT_NG!Q27</f>
        <v>8.5842868874897338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673.09524293095944</v>
      </c>
      <c r="P27" s="36">
        <v>67.680000000000007</v>
      </c>
      <c r="Q27" s="36">
        <v>9.5787057552012982</v>
      </c>
      <c r="R27" s="38">
        <v>0</v>
      </c>
      <c r="S27" s="38">
        <v>0</v>
      </c>
      <c r="T27" s="37">
        <f>SUMPRODUCT(LTA!J27:AN27,LTA!J$101:AN$101,LTA!J$104:AN$104)</f>
        <v>6.67</v>
      </c>
      <c r="U27" s="37">
        <f>SUMPRODUCT(LTA!J27:AN27,LTA!J$102:AN$102,LTA!J$104:AN$104)</f>
        <v>103.64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</v>
      </c>
      <c r="AA27" s="75">
        <f>STOA!I27</f>
        <v>0</v>
      </c>
      <c r="AB27" s="75">
        <f>-STOA!O27</f>
        <v>-325</v>
      </c>
      <c r="AC27">
        <f t="shared" si="0"/>
        <v>11.014536365729333</v>
      </c>
      <c r="AD27">
        <f t="shared" si="1"/>
        <v>526.97839716368048</v>
      </c>
      <c r="AE27">
        <f>'IDT-1'!C27</f>
        <v>0</v>
      </c>
      <c r="AF27" s="24"/>
      <c r="AG27">
        <f t="shared" si="2"/>
        <v>526.97839716368048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8.5842868874897338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698.59242778578732</v>
      </c>
      <c r="P28" s="36">
        <v>67.680000000000007</v>
      </c>
      <c r="Q28" s="36">
        <v>9.5787057552012982</v>
      </c>
      <c r="R28" s="38">
        <v>0</v>
      </c>
      <c r="S28" s="38">
        <v>0</v>
      </c>
      <c r="T28" s="37">
        <f>SUMPRODUCT(LTA!J28:AN28,LTA!J$101:AN$101,LTA!J$104:AN$104)</f>
        <v>7.27</v>
      </c>
      <c r="U28" s="37">
        <f>SUMPRODUCT(LTA!J28:AN28,LTA!J$102:AN$102,LTA!J$104:AN$104)</f>
        <v>103.64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-9.6</v>
      </c>
      <c r="AA28" s="75">
        <f>STOA!I28</f>
        <v>0</v>
      </c>
      <c r="AB28" s="75">
        <f>-STOA!O28</f>
        <v>-325</v>
      </c>
      <c r="AC28">
        <f t="shared" si="0"/>
        <v>10.865124613249701</v>
      </c>
      <c r="AD28">
        <f t="shared" si="1"/>
        <v>596.50834377098795</v>
      </c>
      <c r="AE28">
        <f>'IDT-1'!C28</f>
        <v>0</v>
      </c>
      <c r="AF28" s="24"/>
      <c r="AG28">
        <f t="shared" si="2"/>
        <v>596.50834377098795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8.5842868874897338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814.30246877906427</v>
      </c>
      <c r="P29" s="36">
        <v>67.680000000000007</v>
      </c>
      <c r="Q29" s="36">
        <v>21.94</v>
      </c>
      <c r="R29" s="38">
        <v>0.68</v>
      </c>
      <c r="S29" s="38">
        <v>0</v>
      </c>
      <c r="T29" s="37">
        <f>SUMPRODUCT(LTA!J29:AN29,LTA!J$101:AN$101,LTA!J$104:AN$104)</f>
        <v>7.77</v>
      </c>
      <c r="U29" s="37">
        <f>SUMPRODUCT(LTA!J29:AN29,LTA!J$102:AN$102,LTA!J$104:AN$104)</f>
        <v>103.64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-40</v>
      </c>
      <c r="AA29" s="75">
        <f>STOA!I29</f>
        <v>0</v>
      </c>
      <c r="AB29" s="75">
        <f>-STOA!O29</f>
        <v>-325</v>
      </c>
      <c r="AC29">
        <f t="shared" si="0"/>
        <v>12.568038238877794</v>
      </c>
      <c r="AD29">
        <f t="shared" si="1"/>
        <v>646.09451742767624</v>
      </c>
      <c r="AE29">
        <f>'IDT-1'!C29</f>
        <v>0</v>
      </c>
      <c r="AF29" s="24"/>
      <c r="AG29">
        <f t="shared" si="2"/>
        <v>646.09451742767624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819.36478255679685</v>
      </c>
      <c r="P30" s="36">
        <v>67.680000000000007</v>
      </c>
      <c r="Q30" s="36">
        <v>21.94</v>
      </c>
      <c r="R30" s="38">
        <v>3.5099999999999993</v>
      </c>
      <c r="S30" s="38">
        <v>0</v>
      </c>
      <c r="T30" s="37">
        <f>SUMPRODUCT(LTA!J30:AN30,LTA!J$101:AN$101,LTA!J$104:AN$104)</f>
        <v>8.23</v>
      </c>
      <c r="U30" s="37">
        <f>SUMPRODUCT(LTA!J30:AN30,LTA!J$102:AN$102,LTA!J$104:AN$104)</f>
        <v>103.64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</v>
      </c>
      <c r="AA30" s="75">
        <f>STOA!I30</f>
        <v>0</v>
      </c>
      <c r="AB30" s="75">
        <f>-STOA!O30</f>
        <v>-325</v>
      </c>
      <c r="AC30">
        <f t="shared" si="0"/>
        <v>12.373674018919644</v>
      </c>
      <c r="AD30">
        <f t="shared" si="1"/>
        <v>685.41288992304021</v>
      </c>
      <c r="AE30">
        <f>'IDT-1'!C30</f>
        <v>0</v>
      </c>
      <c r="AF30" s="24"/>
      <c r="AG30">
        <f t="shared" si="2"/>
        <v>685.41288992304021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817.42177606155519</v>
      </c>
      <c r="P31" s="36">
        <v>67.680000000000007</v>
      </c>
      <c r="Q31" s="36">
        <v>21.94</v>
      </c>
      <c r="R31" s="38">
        <v>11.1</v>
      </c>
      <c r="S31" s="38">
        <v>0</v>
      </c>
      <c r="T31" s="37">
        <f>SUMPRODUCT(LTA!J31:AN31,LTA!J$101:AN$101,LTA!J$104:AN$104)</f>
        <v>8.86</v>
      </c>
      <c r="U31" s="37">
        <f>SUMPRODUCT(LTA!J31:AN31,LTA!J$102:AN$102,LTA!J$104:AN$104)</f>
        <v>103.64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12.357919925311609</v>
      </c>
      <c r="AD31">
        <f t="shared" si="1"/>
        <v>719.70563752140663</v>
      </c>
      <c r="AE31">
        <f>'IDT-1'!C31</f>
        <v>0</v>
      </c>
      <c r="AF31" s="24"/>
      <c r="AG31">
        <f t="shared" si="2"/>
        <v>719.70563752140663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817.42177606155519</v>
      </c>
      <c r="P32" s="36">
        <v>67.680000000000007</v>
      </c>
      <c r="Q32" s="36">
        <v>21.94</v>
      </c>
      <c r="R32" s="38">
        <v>21.529999999999998</v>
      </c>
      <c r="S32" s="38">
        <v>0</v>
      </c>
      <c r="T32" s="37">
        <f>SUMPRODUCT(LTA!J32:AN32,LTA!J$101:AN$101,LTA!J$104:AN$104)</f>
        <v>10.57</v>
      </c>
      <c r="U32" s="37">
        <f>SUMPRODUCT(LTA!J32:AN32,LTA!J$102:AN$102,LTA!J$104:AN$104)</f>
        <v>103.64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12.214232351289827</v>
      </c>
      <c r="AD32">
        <f t="shared" si="1"/>
        <v>760.98932509542828</v>
      </c>
      <c r="AE32">
        <f>'IDT-1'!C32</f>
        <v>0</v>
      </c>
      <c r="AF32" s="24"/>
      <c r="AG32">
        <f t="shared" si="2"/>
        <v>760.98932509542828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807.84164480487527</v>
      </c>
      <c r="P33" s="36">
        <v>67.680000000000007</v>
      </c>
      <c r="Q33" s="36">
        <v>21.94</v>
      </c>
      <c r="R33" s="38">
        <v>25.45</v>
      </c>
      <c r="S33" s="38">
        <v>0</v>
      </c>
      <c r="T33" s="37">
        <f>SUMPRODUCT(LTA!J33:AN33,LTA!J$101:AN$101,LTA!J$104:AN$104)</f>
        <v>17.46</v>
      </c>
      <c r="U33" s="37">
        <f>SUMPRODUCT(LTA!J33:AN33,LTA!J$102:AN$102,LTA!J$104:AN$104)</f>
        <v>103.64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12.105967040585266</v>
      </c>
      <c r="AD33">
        <f t="shared" si="1"/>
        <v>776.32745914945303</v>
      </c>
      <c r="AE33">
        <f>'IDT-1'!C33</f>
        <v>0</v>
      </c>
      <c r="AF33" s="24"/>
      <c r="AG33">
        <f t="shared" si="2"/>
        <v>776.32745914945303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791.11741192119121</v>
      </c>
      <c r="P34" s="36">
        <v>67.680000000000007</v>
      </c>
      <c r="Q34" s="36">
        <v>21.94</v>
      </c>
      <c r="R34" s="38">
        <v>25.45</v>
      </c>
      <c r="S34" s="38">
        <v>0</v>
      </c>
      <c r="T34" s="37">
        <f>SUMPRODUCT(LTA!J34:AN34,LTA!J$101:AN$101,LTA!J$104:AN$104)</f>
        <v>25.560000000000002</v>
      </c>
      <c r="U34" s="37">
        <f>SUMPRODUCT(LTA!J34:AN34,LTA!J$102:AN$102,LTA!J$104:AN$104)</f>
        <v>103.64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12.033523484362323</v>
      </c>
      <c r="AD34">
        <f t="shared" si="1"/>
        <v>767.77566982199187</v>
      </c>
      <c r="AE34">
        <f>'IDT-1'!C34</f>
        <v>0</v>
      </c>
      <c r="AF34" s="24"/>
      <c r="AG34">
        <f t="shared" si="2"/>
        <v>767.77566982199187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786.2644383518591</v>
      </c>
      <c r="P35" s="36">
        <v>67.680000000000007</v>
      </c>
      <c r="Q35" s="36">
        <v>21.94</v>
      </c>
      <c r="R35" s="38">
        <v>25.45</v>
      </c>
      <c r="S35" s="38">
        <v>0</v>
      </c>
      <c r="T35" s="37">
        <f>SUMPRODUCT(LTA!J35:AN35,LTA!J$101:AN$101,LTA!J$104:AN$104)</f>
        <v>44.28</v>
      </c>
      <c r="U35" s="37">
        <f>SUMPRODUCT(LTA!J35:AN35,LTA!J$102:AN$102,LTA!J$104:AN$104)</f>
        <v>103.64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12.302487345427934</v>
      </c>
      <c r="AD35">
        <f t="shared" si="1"/>
        <v>763.37373239159422</v>
      </c>
      <c r="AE35">
        <f>'IDT-1'!C35</f>
        <v>0</v>
      </c>
      <c r="AF35" s="24"/>
      <c r="AG35">
        <f t="shared" si="2"/>
        <v>763.37373239159422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770.65615299637273</v>
      </c>
      <c r="P36" s="36">
        <v>67.680000000000007</v>
      </c>
      <c r="Q36" s="36">
        <v>21.94</v>
      </c>
      <c r="R36" s="38">
        <v>25.45</v>
      </c>
      <c r="S36" s="38">
        <v>0</v>
      </c>
      <c r="T36" s="37">
        <f>SUMPRODUCT(LTA!J36:AN36,LTA!J$101:AN$101,LTA!J$104:AN$104)</f>
        <v>63.24</v>
      </c>
      <c r="U36" s="37">
        <f>SUMPRODUCT(LTA!J36:AN36,LTA!J$102:AN$102,LTA!J$104:AN$104)</f>
        <v>103.64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12.372997537066295</v>
      </c>
      <c r="AD36">
        <f t="shared" si="1"/>
        <v>761.65493684446938</v>
      </c>
      <c r="AE36">
        <f>'IDT-1'!C36</f>
        <v>0</v>
      </c>
      <c r="AF36" s="24"/>
      <c r="AG36">
        <f t="shared" si="2"/>
        <v>761.65493684446938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757.68699351831867</v>
      </c>
      <c r="P37" s="36">
        <v>67.680000000000007</v>
      </c>
      <c r="Q37" s="36">
        <v>21.94</v>
      </c>
      <c r="R37" s="38">
        <v>25.45</v>
      </c>
      <c r="S37" s="38">
        <v>0</v>
      </c>
      <c r="T37" s="37">
        <f>SUMPRODUCT(LTA!J37:AN37,LTA!J$101:AN$101,LTA!J$104:AN$104)</f>
        <v>78.490000000000009</v>
      </c>
      <c r="U37" s="37">
        <f>SUMPRODUCT(LTA!J37:AN37,LTA!J$102:AN$102,LTA!J$104:AN$104)</f>
        <v>103.64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</v>
      </c>
      <c r="AA37" s="75">
        <f>STOA!I37</f>
        <v>0</v>
      </c>
      <c r="AB37" s="75">
        <f>-STOA!O37</f>
        <v>-275</v>
      </c>
      <c r="AC37">
        <f t="shared" si="0"/>
        <v>12.468397016974642</v>
      </c>
      <c r="AD37">
        <f t="shared" si="1"/>
        <v>754.84037788650699</v>
      </c>
      <c r="AE37">
        <f>'IDT-1'!C37</f>
        <v>0</v>
      </c>
      <c r="AF37" s="24"/>
      <c r="AG37">
        <f t="shared" si="2"/>
        <v>754.84037788650699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766.12695620887837</v>
      </c>
      <c r="P38" s="36">
        <v>67.680000000000007</v>
      </c>
      <c r="Q38" s="36">
        <v>21.94</v>
      </c>
      <c r="R38" s="38">
        <v>25.45</v>
      </c>
      <c r="S38" s="38">
        <v>0</v>
      </c>
      <c r="T38" s="37">
        <f>SUMPRODUCT(LTA!J38:AN38,LTA!J$101:AN$101,LTA!J$104:AN$104)</f>
        <v>97.539999999999992</v>
      </c>
      <c r="U38" s="37">
        <f>SUMPRODUCT(LTA!J38:AN38,LTA!J$102:AN$102,LTA!J$104:AN$104)</f>
        <v>103.64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</v>
      </c>
      <c r="AA38" s="75">
        <f>STOA!I38</f>
        <v>0</v>
      </c>
      <c r="AB38" s="75">
        <f>-STOA!O38</f>
        <v>-275</v>
      </c>
      <c r="AC38">
        <f t="shared" si="0"/>
        <v>12.978860908496682</v>
      </c>
      <c r="AD38">
        <f t="shared" si="1"/>
        <v>748.81987668554461</v>
      </c>
      <c r="AE38">
        <f>'IDT-1'!C38</f>
        <v>0</v>
      </c>
      <c r="AF38" s="24"/>
      <c r="AG38">
        <f t="shared" si="2"/>
        <v>748.81987668554461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762.25551949729947</v>
      </c>
      <c r="P39" s="36">
        <v>67.680000000000007</v>
      </c>
      <c r="Q39" s="36">
        <v>21.94</v>
      </c>
      <c r="R39" s="38">
        <v>25.45</v>
      </c>
      <c r="S39" s="38">
        <v>0</v>
      </c>
      <c r="T39" s="37">
        <f>SUMPRODUCT(LTA!J39:AN39,LTA!J$101:AN$101,LTA!J$104:AN$104)</f>
        <v>117.59</v>
      </c>
      <c r="U39" s="37">
        <f>SUMPRODUCT(LTA!J39:AN39,LTA!J$102:AN$102,LTA!J$104:AN$104)</f>
        <v>103.64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</v>
      </c>
      <c r="AA39" s="75">
        <f>STOA!I39</f>
        <v>0</v>
      </c>
      <c r="AB39" s="75">
        <f>-STOA!O39</f>
        <v>-275</v>
      </c>
      <c r="AC39">
        <f t="shared" si="0"/>
        <v>12.733694989882441</v>
      </c>
      <c r="AD39">
        <f t="shared" si="1"/>
        <v>790.17511424188206</v>
      </c>
      <c r="AE39">
        <f>'IDT-1'!C39</f>
        <v>-20</v>
      </c>
      <c r="AF39" s="24"/>
      <c r="AG39">
        <f t="shared" si="2"/>
        <v>770.17511424188206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759.05199517771962</v>
      </c>
      <c r="P40" s="36">
        <v>67.680000000000007</v>
      </c>
      <c r="Q40" s="36">
        <v>21.94</v>
      </c>
      <c r="R40" s="38">
        <v>25.45</v>
      </c>
      <c r="S40" s="38">
        <v>0</v>
      </c>
      <c r="T40" s="37">
        <f>SUMPRODUCT(LTA!J40:AN40,LTA!J$101:AN$101,LTA!J$104:AN$104)</f>
        <v>132.99</v>
      </c>
      <c r="U40" s="37">
        <f>SUMPRODUCT(LTA!J40:AN40,LTA!J$102:AN$102,LTA!J$104:AN$104)</f>
        <v>103.64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</v>
      </c>
      <c r="AA40" s="75">
        <f>STOA!I40</f>
        <v>0</v>
      </c>
      <c r="AB40" s="75">
        <f>-STOA!O40</f>
        <v>-275</v>
      </c>
      <c r="AC40">
        <f t="shared" si="0"/>
        <v>12.83614538559797</v>
      </c>
      <c r="AD40">
        <f t="shared" si="1"/>
        <v>802.26913952658674</v>
      </c>
      <c r="AE40">
        <f>'IDT-1'!C40</f>
        <v>-20</v>
      </c>
      <c r="AF40" s="24"/>
      <c r="AG40">
        <f t="shared" si="2"/>
        <v>782.26913952658674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765.30616178450236</v>
      </c>
      <c r="P41" s="36">
        <v>67.680000000000007</v>
      </c>
      <c r="Q41" s="36">
        <v>21.94</v>
      </c>
      <c r="R41" s="38">
        <v>25.45</v>
      </c>
      <c r="S41" s="38">
        <v>0</v>
      </c>
      <c r="T41" s="37">
        <f>SUMPRODUCT(LTA!J41:AN41,LTA!J$101:AN$101,LTA!J$104:AN$104)</f>
        <v>152.06</v>
      </c>
      <c r="U41" s="37">
        <f>SUMPRODUCT(LTA!J41:AN41,LTA!J$102:AN$102,LTA!J$104:AN$104)</f>
        <v>103.64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</v>
      </c>
      <c r="AA41" s="75">
        <f>STOA!I41</f>
        <v>0</v>
      </c>
      <c r="AB41" s="75">
        <f>-STOA!O41</f>
        <v>-275</v>
      </c>
      <c r="AC41">
        <f t="shared" si="0"/>
        <v>13.133579962343836</v>
      </c>
      <c r="AD41">
        <f t="shared" si="1"/>
        <v>817.29587155662364</v>
      </c>
      <c r="AE41">
        <f>'IDT-1'!C41</f>
        <v>-15</v>
      </c>
      <c r="AF41" s="24"/>
      <c r="AG41">
        <f t="shared" si="2"/>
        <v>802.29587155662364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751.1767737845023</v>
      </c>
      <c r="P42" s="36">
        <v>67.680000000000007</v>
      </c>
      <c r="Q42" s="36">
        <v>21.94</v>
      </c>
      <c r="R42" s="38">
        <v>25.45</v>
      </c>
      <c r="S42" s="38">
        <v>0</v>
      </c>
      <c r="T42" s="37">
        <f>SUMPRODUCT(LTA!J42:AN42,LTA!J$101:AN$101,LTA!J$104:AN$104)</f>
        <v>167.4</v>
      </c>
      <c r="U42" s="37">
        <f>SUMPRODUCT(LTA!J42:AN42,LTA!J$102:AN$102,LTA!J$104:AN$104)</f>
        <v>103.64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</v>
      </c>
      <c r="AA42" s="75">
        <f>STOA!I42</f>
        <v>0</v>
      </c>
      <c r="AB42" s="75">
        <f>-STOA!O42</f>
        <v>-275</v>
      </c>
      <c r="AC42">
        <f t="shared" si="0"/>
        <v>12.847258582772719</v>
      </c>
      <c r="AD42">
        <f t="shared" si="1"/>
        <v>853.79280493619478</v>
      </c>
      <c r="AE42">
        <f>'IDT-1'!C42</f>
        <v>-45</v>
      </c>
      <c r="AF42" s="24"/>
      <c r="AG42">
        <f t="shared" si="2"/>
        <v>808.79280493619478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644.00542963102487</v>
      </c>
      <c r="P43" s="36">
        <v>67.680000000000007</v>
      </c>
      <c r="Q43" s="36">
        <v>9.2200000000000024</v>
      </c>
      <c r="R43" s="38">
        <v>25.45</v>
      </c>
      <c r="S43" s="38">
        <v>0</v>
      </c>
      <c r="T43" s="37">
        <f>SUMPRODUCT(LTA!J43:AN43,LTA!J$101:AN$101,LTA!J$104:AN$104)</f>
        <v>186.38</v>
      </c>
      <c r="U43" s="37">
        <f>SUMPRODUCT(LTA!J43:AN43,LTA!J$102:AN$102,LTA!J$104:AN$104)</f>
        <v>103.64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</v>
      </c>
      <c r="AA43" s="75">
        <f>STOA!I43</f>
        <v>0</v>
      </c>
      <c r="AB43" s="75">
        <f>-STOA!O43</f>
        <v>-275</v>
      </c>
      <c r="AC43">
        <f t="shared" si="0"/>
        <v>11.68794729833772</v>
      </c>
      <c r="AD43">
        <f t="shared" si="1"/>
        <v>793.26077206715206</v>
      </c>
      <c r="AE43">
        <f>'IDT-1'!C43</f>
        <v>0</v>
      </c>
      <c r="AF43" s="24"/>
      <c r="AG43">
        <f t="shared" si="2"/>
        <v>793.26077206715206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639.99705064957516</v>
      </c>
      <c r="P44" s="36">
        <v>67.680000000000007</v>
      </c>
      <c r="Q44" s="36">
        <v>9.2200000000000024</v>
      </c>
      <c r="R44" s="38">
        <v>25.45</v>
      </c>
      <c r="S44" s="38">
        <v>0</v>
      </c>
      <c r="T44" s="37">
        <f>SUMPRODUCT(LTA!J44:AN44,LTA!J$101:AN$101,LTA!J$104:AN$104)</f>
        <v>198.92999999999998</v>
      </c>
      <c r="U44" s="37">
        <f>SUMPRODUCT(LTA!J44:AN44,LTA!J$102:AN$102,LTA!J$104:AN$104)</f>
        <v>103.64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</v>
      </c>
      <c r="AA44" s="75">
        <f>STOA!I44</f>
        <v>0</v>
      </c>
      <c r="AB44" s="75">
        <f>-STOA!O44</f>
        <v>-275</v>
      </c>
      <c r="AC44">
        <f t="shared" si="0"/>
        <v>11.80205270351799</v>
      </c>
      <c r="AD44">
        <f t="shared" si="1"/>
        <v>796.68828768052208</v>
      </c>
      <c r="AE44">
        <f>'IDT-1'!C44</f>
        <v>-2</v>
      </c>
      <c r="AF44" s="24"/>
      <c r="AG44">
        <f t="shared" si="2"/>
        <v>794.68828768052208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629.62819011653096</v>
      </c>
      <c r="P45" s="36">
        <v>67.680000000000007</v>
      </c>
      <c r="Q45" s="36">
        <v>21.94</v>
      </c>
      <c r="R45" s="38">
        <v>25.45</v>
      </c>
      <c r="S45" s="38">
        <v>0</v>
      </c>
      <c r="T45" s="37">
        <f>SUMPRODUCT(LTA!J45:AN45,LTA!J$101:AN$101,LTA!J$104:AN$104)</f>
        <v>211.11999999999998</v>
      </c>
      <c r="U45" s="37">
        <f>SUMPRODUCT(LTA!J45:AN45,LTA!J$102:AN$102,LTA!J$104:AN$104)</f>
        <v>103.64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</v>
      </c>
      <c r="AA45" s="75">
        <f>STOA!I45</f>
        <v>0</v>
      </c>
      <c r="AB45" s="75">
        <f>-STOA!O45</f>
        <v>-275</v>
      </c>
      <c r="AC45">
        <f t="shared" si="0"/>
        <v>11.932669432765309</v>
      </c>
      <c r="AD45">
        <f t="shared" si="1"/>
        <v>810.09881041823064</v>
      </c>
      <c r="AE45">
        <f>'IDT-1'!C45</f>
        <v>0</v>
      </c>
      <c r="AF45" s="24"/>
      <c r="AG45">
        <f t="shared" si="2"/>
        <v>810.09881041823064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629.62819011653096</v>
      </c>
      <c r="P46" s="36">
        <v>67.680000000000007</v>
      </c>
      <c r="Q46" s="36">
        <v>21.94</v>
      </c>
      <c r="R46" s="38">
        <v>25.45</v>
      </c>
      <c r="S46" s="38">
        <v>0</v>
      </c>
      <c r="T46" s="37">
        <f>SUMPRODUCT(LTA!J46:AN46,LTA!J$101:AN$101,LTA!J$104:AN$104)</f>
        <v>219.72</v>
      </c>
      <c r="U46" s="37">
        <f>SUMPRODUCT(LTA!J46:AN46,LTA!J$102:AN$102,LTA!J$104:AN$104)</f>
        <v>103.64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-23</v>
      </c>
      <c r="AA46" s="75">
        <f>STOA!I46</f>
        <v>0</v>
      </c>
      <c r="AB46" s="75">
        <f>-STOA!O46</f>
        <v>-275</v>
      </c>
      <c r="AC46">
        <f t="shared" si="0"/>
        <v>12.006924830746403</v>
      </c>
      <c r="AD46">
        <f t="shared" si="1"/>
        <v>818.86448335133241</v>
      </c>
      <c r="AE46">
        <f>'IDT-1'!C46</f>
        <v>0</v>
      </c>
      <c r="AF46" s="24"/>
      <c r="AG46">
        <f t="shared" si="2"/>
        <v>818.86448335133241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643.48108937755808</v>
      </c>
      <c r="P47" s="36">
        <v>67.680000000000007</v>
      </c>
      <c r="Q47" s="36">
        <v>21.94</v>
      </c>
      <c r="R47" s="38">
        <v>25.45</v>
      </c>
      <c r="S47" s="38">
        <v>0</v>
      </c>
      <c r="T47" s="37">
        <f>SUMPRODUCT(LTA!J47:AN47,LTA!J$101:AN$101,LTA!J$104:AN$104)</f>
        <v>227.4</v>
      </c>
      <c r="U47" s="37">
        <f>SUMPRODUCT(LTA!J47:AN47,LTA!J$102:AN$102,LTA!J$104:AN$104)</f>
        <v>103.64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12.416522443111035</v>
      </c>
      <c r="AD47">
        <f t="shared" si="1"/>
        <v>812.9877849999948</v>
      </c>
      <c r="AE47">
        <f>'IDT-1'!C47</f>
        <v>0</v>
      </c>
      <c r="AF47" s="24"/>
      <c r="AG47">
        <f t="shared" si="2"/>
        <v>812.9877849999948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637.74063947946763</v>
      </c>
      <c r="P48" s="36">
        <v>67.680000000000007</v>
      </c>
      <c r="Q48" s="36">
        <v>21.94</v>
      </c>
      <c r="R48" s="38">
        <v>25.45</v>
      </c>
      <c r="S48" s="38">
        <v>0</v>
      </c>
      <c r="T48" s="37">
        <f>SUMPRODUCT(LTA!J48:AN48,LTA!J$101:AN$101,LTA!J$104:AN$104)</f>
        <v>232.9</v>
      </c>
      <c r="U48" s="37">
        <f>SUMPRODUCT(LTA!J48:AN48,LTA!J$102:AN$102,LTA!J$104:AN$104)</f>
        <v>103.64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12.414502663967074</v>
      </c>
      <c r="AD48">
        <f t="shared" si="1"/>
        <v>812.74935488104836</v>
      </c>
      <c r="AE48">
        <f>'IDT-1'!C48</f>
        <v>0</v>
      </c>
      <c r="AF48" s="24"/>
      <c r="AG48">
        <f t="shared" si="2"/>
        <v>812.74935488104836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643.67111240265422</v>
      </c>
      <c r="P49" s="36">
        <v>67.680000000000007</v>
      </c>
      <c r="Q49" s="36">
        <v>21.94</v>
      </c>
      <c r="R49" s="38">
        <v>25.45</v>
      </c>
      <c r="S49" s="38">
        <v>0</v>
      </c>
      <c r="T49" s="37">
        <f>SUMPRODUCT(LTA!J49:AN49,LTA!J$101:AN$101,LTA!J$104:AN$104)</f>
        <v>233.41</v>
      </c>
      <c r="U49" s="37">
        <f>SUMPRODUCT(LTA!J49:AN49,LTA!J$102:AN$102,LTA!J$104:AN$104)</f>
        <v>103.64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12.46658723854075</v>
      </c>
      <c r="AD49">
        <f t="shared" si="1"/>
        <v>818.89781489857864</v>
      </c>
      <c r="AE49">
        <f>'IDT-1'!C49</f>
        <v>0</v>
      </c>
      <c r="AF49" s="24"/>
      <c r="AG49">
        <f t="shared" si="2"/>
        <v>818.89781489857864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643.67111240265422</v>
      </c>
      <c r="P50" s="36">
        <v>57.457691535093005</v>
      </c>
      <c r="Q50" s="36">
        <v>21.94</v>
      </c>
      <c r="R50" s="38">
        <v>25.45</v>
      </c>
      <c r="S50" s="38">
        <v>0</v>
      </c>
      <c r="T50" s="37">
        <f>SUMPRODUCT(LTA!J50:AN50,LTA!J$101:AN$101,LTA!J$104:AN$104)</f>
        <v>236.51</v>
      </c>
      <c r="U50" s="37">
        <f>SUMPRODUCT(LTA!J50:AN50,LTA!J$102:AN$102,LTA!J$104:AN$104)</f>
        <v>103.64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12.406759847435527</v>
      </c>
      <c r="AD50">
        <f t="shared" si="1"/>
        <v>811.83533382477663</v>
      </c>
      <c r="AE50">
        <f>'IDT-1'!C50</f>
        <v>0</v>
      </c>
      <c r="AF50" s="24"/>
      <c r="AG50">
        <f t="shared" si="2"/>
        <v>811.83533382477663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637.90572791352076</v>
      </c>
      <c r="P51" s="36">
        <v>32.558546493460113</v>
      </c>
      <c r="Q51" s="36">
        <v>21.94</v>
      </c>
      <c r="R51" s="38">
        <v>25.45</v>
      </c>
      <c r="S51" s="38">
        <v>0</v>
      </c>
      <c r="T51" s="37">
        <f>SUMPRODUCT(LTA!J51:AN51,LTA!J$101:AN$101,LTA!J$104:AN$104)</f>
        <v>237.94</v>
      </c>
      <c r="U51" s="37">
        <f>SUMPRODUCT(LTA!J51:AN51,LTA!J$102:AN$102,LTA!J$104:AN$104)</f>
        <v>103.64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12.161189799377091</v>
      </c>
      <c r="AD51">
        <f t="shared" si="1"/>
        <v>782.84637434206866</v>
      </c>
      <c r="AE51">
        <f>'IDT-1'!C51</f>
        <v>0</v>
      </c>
      <c r="AF51" s="24"/>
      <c r="AG51">
        <f t="shared" si="2"/>
        <v>782.84637434206866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628.74993162648877</v>
      </c>
      <c r="P52" s="36">
        <v>32.558546493460113</v>
      </c>
      <c r="Q52" s="36">
        <v>21.94</v>
      </c>
      <c r="R52" s="38">
        <v>25.45</v>
      </c>
      <c r="S52" s="38">
        <v>0</v>
      </c>
      <c r="T52" s="37">
        <f>SUMPRODUCT(LTA!J52:AN52,LTA!J$101:AN$101,LTA!J$104:AN$104)</f>
        <v>237.92999999999998</v>
      </c>
      <c r="U52" s="37">
        <f>SUMPRODUCT(LTA!J52:AN52,LTA!J$102:AN$102,LTA!J$104:AN$104)</f>
        <v>103.64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12.084197110566024</v>
      </c>
      <c r="AD52">
        <f t="shared" si="1"/>
        <v>773.75757074384774</v>
      </c>
      <c r="AE52">
        <f>'IDT-1'!C52</f>
        <v>0</v>
      </c>
      <c r="AF52" s="24"/>
      <c r="AG52">
        <f t="shared" si="2"/>
        <v>773.75757074384774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624.74155239102504</v>
      </c>
      <c r="P53" s="36">
        <v>32.558546493460113</v>
      </c>
      <c r="Q53" s="36">
        <v>9.17</v>
      </c>
      <c r="R53" s="38">
        <v>25.45</v>
      </c>
      <c r="S53" s="38">
        <v>0</v>
      </c>
      <c r="T53" s="37">
        <f>SUMPRODUCT(LTA!J53:AN53,LTA!J$101:AN$101,LTA!J$104:AN$104)</f>
        <v>237.42</v>
      </c>
      <c r="U53" s="37">
        <f>SUMPRODUCT(LTA!J53:AN53,LTA!J$102:AN$102,LTA!J$104:AN$104)</f>
        <v>103.64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11.938974724988125</v>
      </c>
      <c r="AD53">
        <f t="shared" si="1"/>
        <v>756.61441389396168</v>
      </c>
      <c r="AE53">
        <f>'IDT-1'!C53</f>
        <v>0</v>
      </c>
      <c r="AF53" s="24"/>
      <c r="AG53">
        <f t="shared" si="2"/>
        <v>756.61441389396168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615.56620076226488</v>
      </c>
      <c r="P54" s="36">
        <v>32.558546493460113</v>
      </c>
      <c r="Q54" s="36">
        <v>9.17</v>
      </c>
      <c r="R54" s="38">
        <v>25.45</v>
      </c>
      <c r="S54" s="38">
        <v>0</v>
      </c>
      <c r="T54" s="37">
        <f>SUMPRODUCT(LTA!J54:AN54,LTA!J$101:AN$101,LTA!J$104:AN$104)</f>
        <v>237.35999999999999</v>
      </c>
      <c r="U54" s="37">
        <f>SUMPRODUCT(LTA!J54:AN54,LTA!J$102:AN$102,LTA!J$104:AN$104)</f>
        <v>103.64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</v>
      </c>
      <c r="AA54" s="75">
        <f>STOA!I54</f>
        <v>0</v>
      </c>
      <c r="AB54" s="75">
        <f>-STOA!O54</f>
        <v>-325</v>
      </c>
      <c r="AC54">
        <f t="shared" si="0"/>
        <v>11.881143811859808</v>
      </c>
      <c r="AD54">
        <f t="shared" si="1"/>
        <v>747.77914113408929</v>
      </c>
      <c r="AE54">
        <f>'IDT-1'!C54</f>
        <v>0</v>
      </c>
      <c r="AF54" s="24"/>
      <c r="AG54">
        <f t="shared" si="2"/>
        <v>747.77914113408929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8.2874897344648222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614.43296028739667</v>
      </c>
      <c r="P55" s="36">
        <v>32.558546493460113</v>
      </c>
      <c r="Q55" s="36">
        <v>9.1700000000000017</v>
      </c>
      <c r="R55" s="38">
        <v>25.45</v>
      </c>
      <c r="S55" s="38">
        <v>0</v>
      </c>
      <c r="T55" s="37">
        <f>SUMPRODUCT(LTA!J55:AN55,LTA!J$101:AN$101,LTA!J$104:AN$104)</f>
        <v>232.84</v>
      </c>
      <c r="U55" s="37">
        <f>SUMPRODUCT(LTA!J55:AN55,LTA!J$102:AN$102,LTA!J$104:AN$104)</f>
        <v>103.64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-26</v>
      </c>
      <c r="AA55" s="75">
        <f>STOA!I55</f>
        <v>0</v>
      </c>
      <c r="AB55" s="75">
        <f>-STOA!O55</f>
        <v>-325</v>
      </c>
      <c r="AC55">
        <f t="shared" si="0"/>
        <v>12.045435534993143</v>
      </c>
      <c r="AD55">
        <f t="shared" si="1"/>
        <v>716.96160893608783</v>
      </c>
      <c r="AE55">
        <f>'IDT-1'!C55</f>
        <v>0</v>
      </c>
      <c r="AF55" s="24"/>
      <c r="AG55">
        <f t="shared" si="2"/>
        <v>716.96160893608783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8.2874897344648222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595.35711468079876</v>
      </c>
      <c r="P56" s="36">
        <v>32.558546493460113</v>
      </c>
      <c r="Q56" s="36">
        <v>9.1700000000000017</v>
      </c>
      <c r="R56" s="38">
        <v>25.45</v>
      </c>
      <c r="S56" s="38">
        <v>0</v>
      </c>
      <c r="T56" s="37">
        <f>SUMPRODUCT(LTA!J56:AN56,LTA!J$101:AN$101,LTA!J$104:AN$104)</f>
        <v>231.17</v>
      </c>
      <c r="U56" s="37">
        <f>SUMPRODUCT(LTA!J56:AN56,LTA!J$102:AN$102,LTA!J$104:AN$104)</f>
        <v>103.64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</v>
      </c>
      <c r="AA56" s="75">
        <f>STOA!I56</f>
        <v>0</v>
      </c>
      <c r="AB56" s="75">
        <f>-STOA!O56</f>
        <v>-325</v>
      </c>
      <c r="AC56">
        <f t="shared" si="0"/>
        <v>11.701747277399939</v>
      </c>
      <c r="AD56">
        <f t="shared" si="1"/>
        <v>716.55945158708312</v>
      </c>
      <c r="AE56">
        <f>'IDT-1'!C56</f>
        <v>0</v>
      </c>
      <c r="AF56" s="24"/>
      <c r="AG56">
        <f t="shared" si="2"/>
        <v>716.55945158708312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8.2874897344648222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614.23687237405215</v>
      </c>
      <c r="P57" s="36">
        <v>32.558546493460113</v>
      </c>
      <c r="Q57" s="36">
        <v>9.1700000000000017</v>
      </c>
      <c r="R57" s="38">
        <v>25.45</v>
      </c>
      <c r="S57" s="38">
        <v>0</v>
      </c>
      <c r="T57" s="37">
        <f>SUMPRODUCT(LTA!J57:AN57,LTA!J$101:AN$101,LTA!J$104:AN$104)</f>
        <v>226.26</v>
      </c>
      <c r="U57" s="37">
        <f>SUMPRODUCT(LTA!J57:AN57,LTA!J$102:AN$102,LTA!J$104:AN$104)</f>
        <v>103.64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-46</v>
      </c>
      <c r="AA57" s="75">
        <f>STOA!I57</f>
        <v>0</v>
      </c>
      <c r="AB57" s="75">
        <f>-STOA!O57</f>
        <v>-325</v>
      </c>
      <c r="AC57">
        <f t="shared" si="0"/>
        <v>12.157939551018828</v>
      </c>
      <c r="AD57">
        <f t="shared" si="1"/>
        <v>690.07301700671758</v>
      </c>
      <c r="AE57">
        <f>'IDT-1'!C57</f>
        <v>0</v>
      </c>
      <c r="AF57" s="24"/>
      <c r="AG57">
        <f t="shared" si="2"/>
        <v>690.07301700671758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8.2874897344648222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614.32799015301043</v>
      </c>
      <c r="P58" s="36">
        <v>32.558546493460113</v>
      </c>
      <c r="Q58" s="36">
        <v>9.17</v>
      </c>
      <c r="R58" s="38">
        <v>25.45</v>
      </c>
      <c r="S58" s="38">
        <v>0</v>
      </c>
      <c r="T58" s="37">
        <f>SUMPRODUCT(LTA!J58:AN58,LTA!J$101:AN$101,LTA!J$104:AN$104)</f>
        <v>222.38</v>
      </c>
      <c r="U58" s="37">
        <f>SUMPRODUCT(LTA!J58:AN58,LTA!J$102:AN$102,LTA!J$104:AN$104)</f>
        <v>103.64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-36</v>
      </c>
      <c r="AA58" s="75">
        <f>STOA!I58</f>
        <v>0</v>
      </c>
      <c r="AB58" s="75">
        <f>-STOA!O58</f>
        <v>-325</v>
      </c>
      <c r="AC58">
        <f t="shared" si="0"/>
        <v>12.041401363113188</v>
      </c>
      <c r="AD58">
        <f t="shared" si="1"/>
        <v>696.40067297358155</v>
      </c>
      <c r="AE58">
        <f>'IDT-1'!C58</f>
        <v>0</v>
      </c>
      <c r="AF58" s="24"/>
      <c r="AG58">
        <f t="shared" si="2"/>
        <v>696.40067297358155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8.2874897344648222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614.32799015301043</v>
      </c>
      <c r="P59" s="36">
        <v>32.558546493460113</v>
      </c>
      <c r="Q59" s="36">
        <v>9.17</v>
      </c>
      <c r="R59" s="38">
        <v>25.45</v>
      </c>
      <c r="S59" s="38">
        <v>0</v>
      </c>
      <c r="T59" s="37">
        <f>SUMPRODUCT(LTA!J59:AN59,LTA!J$101:AN$101,LTA!J$104:AN$104)</f>
        <v>215.85</v>
      </c>
      <c r="U59" s="37">
        <f>SUMPRODUCT(LTA!J59:AN59,LTA!J$102:AN$102,LTA!J$104:AN$104)</f>
        <v>103.64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-26</v>
      </c>
      <c r="AA59" s="75">
        <f>STOA!I59</f>
        <v>0</v>
      </c>
      <c r="AB59" s="75">
        <f>-STOA!O59</f>
        <v>-325</v>
      </c>
      <c r="AC59">
        <f t="shared" si="0"/>
        <v>11.901837785864299</v>
      </c>
      <c r="AD59">
        <f t="shared" si="1"/>
        <v>700.01023655083054</v>
      </c>
      <c r="AE59">
        <f>'IDT-1'!C59</f>
        <v>0</v>
      </c>
      <c r="AF59" s="24"/>
      <c r="AG59">
        <f t="shared" si="2"/>
        <v>700.01023655083054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8.2874897344648222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614.32799015301043</v>
      </c>
      <c r="P60" s="36">
        <v>32.558546493460113</v>
      </c>
      <c r="Q60" s="36">
        <v>9.17</v>
      </c>
      <c r="R60" s="38">
        <v>25.45</v>
      </c>
      <c r="S60" s="38">
        <v>0</v>
      </c>
      <c r="T60" s="37">
        <f>SUMPRODUCT(LTA!J60:AN60,LTA!J$101:AN$101,LTA!J$104:AN$104)</f>
        <v>205.24999999999997</v>
      </c>
      <c r="U60" s="37">
        <f>SUMPRODUCT(LTA!J60:AN60,LTA!J$102:AN$102,LTA!J$104:AN$104)</f>
        <v>103.64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</v>
      </c>
      <c r="AA60" s="75">
        <f>STOA!I60</f>
        <v>0</v>
      </c>
      <c r="AB60" s="75">
        <f>-STOA!O60</f>
        <v>-325</v>
      </c>
      <c r="AC60">
        <f t="shared" si="0"/>
        <v>11.728086208615407</v>
      </c>
      <c r="AD60">
        <f t="shared" si="1"/>
        <v>699.58398812807923</v>
      </c>
      <c r="AE60">
        <f>'IDT-1'!C60</f>
        <v>0</v>
      </c>
      <c r="AF60" s="24"/>
      <c r="AG60">
        <f t="shared" si="2"/>
        <v>699.58398812807923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8.2874897344648222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605.83713765238281</v>
      </c>
      <c r="P61" s="36">
        <v>32.558546493460113</v>
      </c>
      <c r="Q61" s="36">
        <v>8.83</v>
      </c>
      <c r="R61" s="38">
        <v>25.45</v>
      </c>
      <c r="S61" s="38">
        <v>0</v>
      </c>
      <c r="T61" s="37">
        <f>SUMPRODUCT(LTA!J61:AN61,LTA!J$101:AN$101,LTA!J$104:AN$104)</f>
        <v>193.60999999999999</v>
      </c>
      <c r="U61" s="37">
        <f>SUMPRODUCT(LTA!J61:AN61,LTA!J$102:AN$102,LTA!J$104:AN$104)</f>
        <v>103.64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</v>
      </c>
      <c r="AA61" s="75">
        <f>STOA!I61</f>
        <v>0</v>
      </c>
      <c r="AB61" s="75">
        <f>-STOA!O61</f>
        <v>-325</v>
      </c>
      <c r="AC61">
        <f t="shared" si="0"/>
        <v>11.471419470361246</v>
      </c>
      <c r="AD61">
        <f t="shared" si="1"/>
        <v>689.36980236570594</v>
      </c>
      <c r="AE61">
        <f>'IDT-1'!C61</f>
        <v>0</v>
      </c>
      <c r="AF61" s="24"/>
      <c r="AG61">
        <f t="shared" si="2"/>
        <v>689.36980236570594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8.2874897344648222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607.01777115656455</v>
      </c>
      <c r="P62" s="36">
        <v>32.558546493460113</v>
      </c>
      <c r="Q62" s="36">
        <v>8.83</v>
      </c>
      <c r="R62" s="38">
        <v>25.45</v>
      </c>
      <c r="S62" s="38">
        <v>0</v>
      </c>
      <c r="T62" s="37">
        <f>SUMPRODUCT(LTA!J62:AN62,LTA!J$101:AN$101,LTA!J$104:AN$104)</f>
        <v>182.61</v>
      </c>
      <c r="U62" s="37">
        <f>SUMPRODUCT(LTA!J62:AN62,LTA!J$102:AN$102,LTA!J$104:AN$104)</f>
        <v>103.64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0</v>
      </c>
      <c r="AB62" s="75">
        <f>-STOA!O62</f>
        <v>-325</v>
      </c>
      <c r="AC62">
        <f t="shared" si="0"/>
        <v>11.346581003171927</v>
      </c>
      <c r="AD62">
        <f t="shared" si="1"/>
        <v>684.67527433707698</v>
      </c>
      <c r="AE62">
        <f>'IDT-1'!C62</f>
        <v>0</v>
      </c>
      <c r="AF62" s="24"/>
      <c r="AG62">
        <f t="shared" si="2"/>
        <v>684.67527433707698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8.2732132808103529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611.13279765782374</v>
      </c>
      <c r="P63" s="36">
        <v>67.680000000000007</v>
      </c>
      <c r="Q63" s="36">
        <v>21.94</v>
      </c>
      <c r="R63" s="38">
        <v>25.45</v>
      </c>
      <c r="S63" s="38">
        <v>0</v>
      </c>
      <c r="T63" s="37">
        <f>SUMPRODUCT(LTA!J63:AN63,LTA!J$101:AN$101,LTA!J$104:AN$104)</f>
        <v>167.39</v>
      </c>
      <c r="U63" s="37">
        <f>SUMPRODUCT(LTA!J63:AN63,LTA!J$102:AN$102,LTA!J$104:AN$104)</f>
        <v>105.34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-33</v>
      </c>
      <c r="AA63" s="75">
        <f>STOA!I63</f>
        <v>0</v>
      </c>
      <c r="AB63" s="75">
        <f>-STOA!O63</f>
        <v>-325</v>
      </c>
      <c r="AC63">
        <f t="shared" si="0"/>
        <v>11.932405677394813</v>
      </c>
      <c r="AD63">
        <f t="shared" si="1"/>
        <v>689.55940526123936</v>
      </c>
      <c r="AE63">
        <f>'IDT-1'!C63</f>
        <v>0</v>
      </c>
      <c r="AF63" s="24"/>
      <c r="AG63">
        <f t="shared" si="2"/>
        <v>689.55940526123936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8.045301069217782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611.77914367038068</v>
      </c>
      <c r="P64" s="36">
        <v>67.680000000000007</v>
      </c>
      <c r="Q64" s="36">
        <v>21.94</v>
      </c>
      <c r="R64" s="38">
        <v>25.45</v>
      </c>
      <c r="S64" s="38">
        <v>0</v>
      </c>
      <c r="T64" s="37">
        <f>SUMPRODUCT(LTA!J64:AN64,LTA!J$101:AN$101,LTA!J$104:AN$104)</f>
        <v>151.74</v>
      </c>
      <c r="U64" s="37">
        <f>SUMPRODUCT(LTA!J64:AN64,LTA!J$102:AN$102,LTA!J$104:AN$104)</f>
        <v>105.35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-28</v>
      </c>
      <c r="AA64" s="75">
        <f>STOA!I64</f>
        <v>0</v>
      </c>
      <c r="AB64" s="75">
        <f>-STOA!O64</f>
        <v>-325</v>
      </c>
      <c r="AC64">
        <f t="shared" si="0"/>
        <v>11.762188732698466</v>
      </c>
      <c r="AD64">
        <f t="shared" si="1"/>
        <v>679.50805600689989</v>
      </c>
      <c r="AE64">
        <f>'IDT-1'!C64</f>
        <v>0</v>
      </c>
      <c r="AF64" s="24"/>
      <c r="AG64">
        <f t="shared" si="2"/>
        <v>679.50805600689989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8.045301069217782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608.39533648600582</v>
      </c>
      <c r="P65" s="36">
        <v>67.680000000000007</v>
      </c>
      <c r="Q65" s="36">
        <v>16.54</v>
      </c>
      <c r="R65" s="38">
        <v>25.45</v>
      </c>
      <c r="S65" s="38">
        <v>0</v>
      </c>
      <c r="T65" s="37">
        <f>SUMPRODUCT(LTA!J65:AN65,LTA!J$101:AN$101,LTA!J$104:AN$104)</f>
        <v>143.66000000000003</v>
      </c>
      <c r="U65" s="37">
        <f>SUMPRODUCT(LTA!J65:AN65,LTA!J$102:AN$102,LTA!J$104:AN$104)</f>
        <v>105.44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</v>
      </c>
      <c r="AA65" s="75">
        <f>STOA!I65</f>
        <v>0</v>
      </c>
      <c r="AB65" s="75">
        <f>-STOA!O65</f>
        <v>-325</v>
      </c>
      <c r="AC65">
        <f t="shared" si="0"/>
        <v>11.494221386476385</v>
      </c>
      <c r="AD65">
        <f t="shared" si="1"/>
        <v>678.0022161687474</v>
      </c>
      <c r="AE65">
        <f>'IDT-1'!C65</f>
        <v>0</v>
      </c>
      <c r="AF65" s="24"/>
      <c r="AG65">
        <f t="shared" si="2"/>
        <v>678.0022161687474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8.045301069217782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622.55513099209884</v>
      </c>
      <c r="P66" s="36">
        <v>67.680000000000007</v>
      </c>
      <c r="Q66" s="36">
        <v>16.54</v>
      </c>
      <c r="R66" s="38">
        <v>25.45</v>
      </c>
      <c r="S66" s="38">
        <v>0</v>
      </c>
      <c r="T66" s="37">
        <f>SUMPRODUCT(LTA!J66:AN66,LTA!J$101:AN$101,LTA!J$104:AN$104)</f>
        <v>127.3</v>
      </c>
      <c r="U66" s="37">
        <f>SUMPRODUCT(LTA!J66:AN66,LTA!J$102:AN$102,LTA!J$104:AN$104)</f>
        <v>105.58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</v>
      </c>
      <c r="AA66" s="75">
        <f>STOA!I66</f>
        <v>0</v>
      </c>
      <c r="AB66" s="75">
        <f>-STOA!O66</f>
        <v>-325</v>
      </c>
      <c r="AC66">
        <f t="shared" si="0"/>
        <v>11.468444502602674</v>
      </c>
      <c r="AD66">
        <f t="shared" si="1"/>
        <v>676.96778755871389</v>
      </c>
      <c r="AE66">
        <f>'IDT-1'!C66</f>
        <v>0</v>
      </c>
      <c r="AF66" s="24"/>
      <c r="AG66">
        <f t="shared" si="2"/>
        <v>676.96778755871389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8.045301069217782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647.38169720435246</v>
      </c>
      <c r="P67" s="36">
        <v>67.680000000000007</v>
      </c>
      <c r="Q67" s="36">
        <v>16.54</v>
      </c>
      <c r="R67" s="38">
        <v>23.68261397505243</v>
      </c>
      <c r="S67" s="38">
        <v>0</v>
      </c>
      <c r="T67" s="37">
        <f>SUMPRODUCT(LTA!J67:AN67,LTA!J$101:AN$101,LTA!J$104:AN$104)</f>
        <v>106.72</v>
      </c>
      <c r="U67" s="37">
        <f>SUMPRODUCT(LTA!J67:AN67,LTA!J$102:AN$102,LTA!J$104:AN$104)</f>
        <v>105.64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11.504939089350712</v>
      </c>
      <c r="AD67">
        <f t="shared" si="1"/>
        <v>675.25047315927191</v>
      </c>
      <c r="AE67">
        <f>'IDT-1'!C67</f>
        <v>0</v>
      </c>
      <c r="AF67" s="24"/>
      <c r="AG67">
        <f t="shared" si="2"/>
        <v>675.25047315927191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8.045301069217782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715.30313661438686</v>
      </c>
      <c r="P68" s="36">
        <v>67.680000000000007</v>
      </c>
      <c r="Q68" s="36">
        <v>16.54</v>
      </c>
      <c r="R68" s="38">
        <v>17.250000000000004</v>
      </c>
      <c r="S68" s="38">
        <v>0</v>
      </c>
      <c r="T68" s="37">
        <f>SUMPRODUCT(LTA!J68:AN68,LTA!J$101:AN$101,LTA!J$104:AN$104)</f>
        <v>87.1</v>
      </c>
      <c r="U68" s="37">
        <f>SUMPRODUCT(LTA!J68:AN68,LTA!J$102:AN$102,LTA!J$104:AN$104)</f>
        <v>105.67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12.195735532000123</v>
      </c>
      <c r="AD68">
        <f t="shared" ref="AD68:AD98" si="4">SUM(B68:AB68,AI68:AT68)-AC68</f>
        <v>676.45850215160453</v>
      </c>
      <c r="AE68">
        <f>'IDT-1'!C68</f>
        <v>0</v>
      </c>
      <c r="AF68" s="24"/>
      <c r="AG68">
        <f t="shared" ref="AG68:AG98" si="5">SUM(AD68:AF68)</f>
        <v>676.45850215160453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8.045301069217782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43.59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722.60244316982676</v>
      </c>
      <c r="P69" s="36">
        <v>67.680000000000007</v>
      </c>
      <c r="Q69" s="36">
        <v>16.54</v>
      </c>
      <c r="R69" s="38">
        <v>7.3974071478626495</v>
      </c>
      <c r="S69" s="38">
        <v>0</v>
      </c>
      <c r="T69" s="37">
        <f>SUMPRODUCT(LTA!J69:AN69,LTA!J$101:AN$101,LTA!J$104:AN$104)</f>
        <v>68.040000000000006</v>
      </c>
      <c r="U69" s="37">
        <f>SUMPRODUCT(LTA!J69:AN69,LTA!J$102:AN$102,LTA!J$104:AN$104)</f>
        <v>105.72999999999999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-20</v>
      </c>
      <c r="AA69" s="75">
        <f>STOA!I69</f>
        <v>0</v>
      </c>
      <c r="AB69" s="75">
        <f>-STOA!O69</f>
        <v>-325</v>
      </c>
      <c r="AC69">
        <f t="shared" si="3"/>
        <v>11.833420772610081</v>
      </c>
      <c r="AD69">
        <f t="shared" si="4"/>
        <v>673.85753061429693</v>
      </c>
      <c r="AE69">
        <f>'IDT-1'!C69</f>
        <v>0</v>
      </c>
      <c r="AF69" s="24"/>
      <c r="AG69">
        <f t="shared" si="5"/>
        <v>673.85753061429693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8.045301069217782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53.28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741.33865324982673</v>
      </c>
      <c r="P70" s="36">
        <v>67.680000000000007</v>
      </c>
      <c r="Q70" s="36">
        <v>16.54</v>
      </c>
      <c r="R70" s="38">
        <v>3.2425920000000001</v>
      </c>
      <c r="S70" s="38">
        <v>0</v>
      </c>
      <c r="T70" s="37">
        <f>SUMPRODUCT(LTA!J70:AN70,LTA!J$101:AN$101,LTA!J$104:AN$104)</f>
        <v>51.08</v>
      </c>
      <c r="U70" s="37">
        <f>SUMPRODUCT(LTA!J70:AN70,LTA!J$102:AN$102,LTA!J$104:AN$104)</f>
        <v>105.77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-325</v>
      </c>
      <c r="AC70">
        <f t="shared" si="3"/>
        <v>11.852816701415593</v>
      </c>
      <c r="AD70">
        <f t="shared" si="4"/>
        <v>686.18952961762898</v>
      </c>
      <c r="AE70">
        <f>'IDT-1'!C70</f>
        <v>0</v>
      </c>
      <c r="AF70" s="24"/>
      <c r="AG70">
        <f t="shared" si="5"/>
        <v>686.18952961762898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8.2874897344648222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53.284191679806653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745.94555961998219</v>
      </c>
      <c r="P71" s="36">
        <v>67.680000000000007</v>
      </c>
      <c r="Q71" s="36">
        <v>16.54</v>
      </c>
      <c r="R71" s="38">
        <v>1.107406542056075</v>
      </c>
      <c r="S71" s="38">
        <v>0</v>
      </c>
      <c r="T71" s="37">
        <f>SUMPRODUCT(LTA!J71:AN71,LTA!J$101:AN$101,LTA!J$104:AN$104)</f>
        <v>35.08</v>
      </c>
      <c r="U71" s="37">
        <f>SUMPRODUCT(LTA!J71:AN71,LTA!J$102:AN$102,LTA!J$104:AN$104)</f>
        <v>105.84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</v>
      </c>
      <c r="AA71" s="75">
        <f>STOA!I71</f>
        <v>0</v>
      </c>
      <c r="AB71" s="75">
        <f>-STOA!O71</f>
        <v>-325</v>
      </c>
      <c r="AC71">
        <f t="shared" si="3"/>
        <v>11.67577317472773</v>
      </c>
      <c r="AD71">
        <f t="shared" si="4"/>
        <v>685.37467440158207</v>
      </c>
      <c r="AE71">
        <f>'IDT-1'!C71</f>
        <v>0</v>
      </c>
      <c r="AF71" s="24"/>
      <c r="AG71">
        <f t="shared" si="5"/>
        <v>685.37467440158207</v>
      </c>
      <c r="AI71" s="34">
        <f>PXIL!I71</f>
        <v>0</v>
      </c>
      <c r="AJ71" s="34">
        <f>PXIL!O71</f>
        <v>0</v>
      </c>
      <c r="AK71" s="34">
        <f>RTM_IEX!I71</f>
        <v>2.2200000000000002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53.284191679806653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761.22032698384089</v>
      </c>
      <c r="P72" s="36">
        <v>67.680000000000007</v>
      </c>
      <c r="Q72" s="36">
        <v>16.54</v>
      </c>
      <c r="R72" s="38">
        <v>0.28000000000000003</v>
      </c>
      <c r="S72" s="38">
        <v>0</v>
      </c>
      <c r="T72" s="37">
        <f>SUMPRODUCT(LTA!J72:AN72,LTA!J$101:AN$101,LTA!J$104:AN$104)</f>
        <v>23.35</v>
      </c>
      <c r="U72" s="37">
        <f>SUMPRODUCT(LTA!J72:AN72,LTA!J$102:AN$102,LTA!J$104:AN$104)</f>
        <v>105.83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2.5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11.600659851133091</v>
      </c>
      <c r="AD72">
        <f t="shared" si="4"/>
        <v>716.67714854697942</v>
      </c>
      <c r="AE72">
        <f>'IDT-1'!C72</f>
        <v>0</v>
      </c>
      <c r="AF72" s="24"/>
      <c r="AG72">
        <f t="shared" si="5"/>
        <v>716.67714854697942</v>
      </c>
      <c r="AI72" s="34">
        <f>PXIL!I72</f>
        <v>0</v>
      </c>
      <c r="AJ72" s="34">
        <f>PXIL!O72</f>
        <v>0</v>
      </c>
      <c r="AK72" s="34">
        <f>RTM_IEX!I72</f>
        <v>1.76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6.48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53.284191679806653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780.50588425883905</v>
      </c>
      <c r="P73" s="36">
        <v>67.680000000000007</v>
      </c>
      <c r="Q73" s="36">
        <v>16.54</v>
      </c>
      <c r="R73" s="38">
        <v>0.03</v>
      </c>
      <c r="S73" s="38">
        <v>0</v>
      </c>
      <c r="T73" s="37">
        <f>SUMPRODUCT(LTA!J73:AN73,LTA!J$101:AN$101,LTA!J$104:AN$104)</f>
        <v>21.02</v>
      </c>
      <c r="U73" s="37">
        <f>SUMPRODUCT(LTA!J73:AN73,LTA!J$102:AN$102,LTA!J$104:AN$104)</f>
        <v>106.06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0.02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11.742834532243075</v>
      </c>
      <c r="AD73">
        <f t="shared" si="4"/>
        <v>733.46053114086737</v>
      </c>
      <c r="AE73">
        <f>'IDT-1'!C73</f>
        <v>0</v>
      </c>
      <c r="AF73" s="24"/>
      <c r="AG73">
        <f t="shared" si="5"/>
        <v>733.46053114086737</v>
      </c>
      <c r="AI73" s="34">
        <f>PXIL!I73</f>
        <v>0</v>
      </c>
      <c r="AJ73" s="34">
        <f>PXIL!O73</f>
        <v>0</v>
      </c>
      <c r="AK73" s="34">
        <f>RTM_IEX!I73</f>
        <v>1.03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9.68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53.284191679806653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787.21396223810541</v>
      </c>
      <c r="P74" s="36">
        <v>67.680000000000007</v>
      </c>
      <c r="Q74" s="36">
        <v>16.54</v>
      </c>
      <c r="R74" s="38">
        <v>0</v>
      </c>
      <c r="S74" s="38">
        <v>0</v>
      </c>
      <c r="T74" s="37">
        <f>SUMPRODUCT(LTA!J74:AN74,LTA!J$101:AN$101,LTA!J$104:AN$104)</f>
        <v>19.18</v>
      </c>
      <c r="U74" s="37">
        <f>SUMPRODUCT(LTA!J74:AN74,LTA!J$102:AN$102,LTA!J$104:AN$104)</f>
        <v>106.35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0.19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11.774654387268912</v>
      </c>
      <c r="AD74">
        <f t="shared" si="4"/>
        <v>737.21678926510799</v>
      </c>
      <c r="AE74">
        <f>'IDT-1'!C74</f>
        <v>0</v>
      </c>
      <c r="AF74" s="24"/>
      <c r="AG74">
        <f t="shared" si="5"/>
        <v>737.21678926510799</v>
      </c>
      <c r="AI74" s="34">
        <f>PXIL!I74</f>
        <v>0</v>
      </c>
      <c r="AJ74" s="34">
        <f>PXIL!O74</f>
        <v>0</v>
      </c>
      <c r="AK74" s="34">
        <f>RTM_IEX!I74</f>
        <v>1.41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7.79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791.27722384364995</v>
      </c>
      <c r="P75" s="36">
        <v>67.680000000000007</v>
      </c>
      <c r="Q75" s="36">
        <v>16.54</v>
      </c>
      <c r="R75" s="38">
        <v>0</v>
      </c>
      <c r="S75" s="38">
        <v>0</v>
      </c>
      <c r="T75" s="37">
        <f>SUMPRODUCT(LTA!J75:AN75,LTA!J$101:AN$101,LTA!J$104:AN$104)</f>
        <v>19.82</v>
      </c>
      <c r="U75" s="37">
        <f>SUMPRODUCT(LTA!J75:AN75,LTA!J$102:AN$102,LTA!J$104:AN$104)</f>
        <v>108.31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10.26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11.934150087734119</v>
      </c>
      <c r="AD75">
        <f t="shared" si="4"/>
        <v>756.04487695335786</v>
      </c>
      <c r="AE75">
        <f>'IDT-1'!C75</f>
        <v>0</v>
      </c>
      <c r="AF75" s="24"/>
      <c r="AG75">
        <f t="shared" si="5"/>
        <v>756.04487695335786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10.29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803.05221675190228</v>
      </c>
      <c r="P76" s="36">
        <v>67.680000000000007</v>
      </c>
      <c r="Q76" s="36">
        <v>16.54</v>
      </c>
      <c r="R76" s="38">
        <v>0</v>
      </c>
      <c r="S76" s="38">
        <v>0</v>
      </c>
      <c r="T76" s="37">
        <f>SUMPRODUCT(LTA!J76:AN76,LTA!J$101:AN$101,LTA!J$104:AN$104)</f>
        <v>20.48</v>
      </c>
      <c r="U76" s="37">
        <f>SUMPRODUCT(LTA!J76:AN76,LTA!J$102:AN$102,LTA!J$104:AN$104)</f>
        <v>108.53999999999999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6.76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11.998368028163439</v>
      </c>
      <c r="AD76">
        <f t="shared" si="4"/>
        <v>763.62565192118086</v>
      </c>
      <c r="AE76">
        <f>'IDT-1'!C76</f>
        <v>0</v>
      </c>
      <c r="AF76" s="24"/>
      <c r="AG76">
        <f t="shared" si="5"/>
        <v>763.62565192118086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8.77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796.3902482516969</v>
      </c>
      <c r="P77" s="36">
        <v>67.680000000000007</v>
      </c>
      <c r="Q77" s="36">
        <v>16.54</v>
      </c>
      <c r="R77" s="38">
        <v>0</v>
      </c>
      <c r="S77" s="38">
        <v>0</v>
      </c>
      <c r="T77" s="37">
        <f>SUMPRODUCT(LTA!J77:AN77,LTA!J$101:AN$101,LTA!J$104:AN$104)</f>
        <v>22.88</v>
      </c>
      <c r="U77" s="37">
        <f>SUMPRODUCT(LTA!J77:AN77,LTA!J$102:AN$102,LTA!J$104:AN$104)</f>
        <v>110.31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4.8499999999999996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11.929051492761712</v>
      </c>
      <c r="AD77">
        <f t="shared" si="4"/>
        <v>755.44299995637721</v>
      </c>
      <c r="AE77">
        <f>'IDT-1'!C77</f>
        <v>0</v>
      </c>
      <c r="AF77" s="24"/>
      <c r="AG77">
        <f t="shared" si="5"/>
        <v>755.44299995637721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4.92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786.84888667065127</v>
      </c>
      <c r="P78" s="36">
        <v>67.680000000000007</v>
      </c>
      <c r="Q78" s="36">
        <v>16.54</v>
      </c>
      <c r="R78" s="38">
        <v>0</v>
      </c>
      <c r="S78" s="38">
        <v>0</v>
      </c>
      <c r="T78" s="37">
        <f>SUMPRODUCT(LTA!J78:AN78,LTA!J$101:AN$101,LTA!J$104:AN$104)</f>
        <v>23.37</v>
      </c>
      <c r="U78" s="37">
        <f>SUMPRODUCT(LTA!J78:AN78,LTA!J$102:AN$102,LTA!J$104:AN$104)</f>
        <v>110.55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11.772968055480931</v>
      </c>
      <c r="AD78">
        <f t="shared" si="4"/>
        <v>737.01772181261231</v>
      </c>
      <c r="AE78">
        <f>'IDT-1'!C78</f>
        <v>0</v>
      </c>
      <c r="AF78" s="24"/>
      <c r="AG78">
        <f t="shared" si="5"/>
        <v>737.01772181261231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8.5960031974420463</v>
      </c>
      <c r="F79">
        <f>GT_Spot!Q79</f>
        <v>0</v>
      </c>
      <c r="G79">
        <f>PPCL_NG!Q79</f>
        <v>5.3783293822339981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781.83897602576201</v>
      </c>
      <c r="P79" s="36">
        <v>67.680000000000007</v>
      </c>
      <c r="Q79" s="36">
        <v>16.54</v>
      </c>
      <c r="R79" s="38">
        <v>0</v>
      </c>
      <c r="S79" s="38">
        <v>0</v>
      </c>
      <c r="T79" s="37">
        <f>SUMPRODUCT(LTA!J79:AN79,LTA!J$101:AN$101,LTA!J$104:AN$104)</f>
        <v>23.47</v>
      </c>
      <c r="U79" s="37">
        <f>SUMPRODUCT(LTA!J79:AN79,LTA!J$102:AN$102,LTA!J$104:AN$104)</f>
        <v>114.07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11.729694772874627</v>
      </c>
      <c r="AD79">
        <f t="shared" si="4"/>
        <v>731.90941383256336</v>
      </c>
      <c r="AE79">
        <f>'IDT-1'!C79</f>
        <v>0</v>
      </c>
      <c r="AF79" s="24"/>
      <c r="AG79">
        <f t="shared" si="5"/>
        <v>731.90941383256336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8.5960031974420463</v>
      </c>
      <c r="F80">
        <f>GT_Spot!Q80</f>
        <v>0</v>
      </c>
      <c r="G80">
        <f>PPCL_NG!Q80</f>
        <v>5.3783293822339981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761.36124754107732</v>
      </c>
      <c r="P80" s="36">
        <v>67.680000000000007</v>
      </c>
      <c r="Q80" s="36">
        <v>16.54</v>
      </c>
      <c r="R80" s="38">
        <v>0</v>
      </c>
      <c r="S80" s="38">
        <v>0</v>
      </c>
      <c r="T80" s="37">
        <f>SUMPRODUCT(LTA!J80:AN80,LTA!J$101:AN$101,LTA!J$104:AN$104)</f>
        <v>23.32</v>
      </c>
      <c r="U80" s="37">
        <f>SUMPRODUCT(LTA!J80:AN80,LTA!J$102:AN$102,LTA!J$104:AN$104)</f>
        <v>114.33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11.558605853603275</v>
      </c>
      <c r="AD80">
        <f t="shared" si="4"/>
        <v>711.71277426715028</v>
      </c>
      <c r="AE80">
        <f>'IDT-1'!C80</f>
        <v>0</v>
      </c>
      <c r="AF80" s="24"/>
      <c r="AG80">
        <f t="shared" si="5"/>
        <v>711.71277426715028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737.83919324621388</v>
      </c>
      <c r="P81" s="36">
        <v>67.680000000000007</v>
      </c>
      <c r="Q81" s="36">
        <v>16.54</v>
      </c>
      <c r="R81" s="38">
        <v>0</v>
      </c>
      <c r="S81" s="38">
        <v>0</v>
      </c>
      <c r="T81" s="37">
        <f>SUMPRODUCT(LTA!J81:AN81,LTA!J$101:AN$101,LTA!J$104:AN$104)</f>
        <v>22.7</v>
      </c>
      <c r="U81" s="37">
        <f>SUMPRODUCT(LTA!J81:AN81,LTA!J$102:AN$102,LTA!J$104:AN$104)</f>
        <v>114.32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11.310550630715657</v>
      </c>
      <c r="AD81">
        <f t="shared" si="4"/>
        <v>682.43044581294021</v>
      </c>
      <c r="AE81">
        <f>'IDT-1'!C81</f>
        <v>0</v>
      </c>
      <c r="AF81" s="24"/>
      <c r="AG81">
        <f t="shared" si="5"/>
        <v>682.43044581294021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698.77028125224217</v>
      </c>
      <c r="P82" s="36">
        <v>67.680000000000007</v>
      </c>
      <c r="Q82" s="36">
        <v>16.54</v>
      </c>
      <c r="R82" s="38">
        <v>0</v>
      </c>
      <c r="S82" s="38">
        <v>0</v>
      </c>
      <c r="T82" s="37">
        <f>SUMPRODUCT(LTA!J82:AN82,LTA!J$101:AN$101,LTA!J$104:AN$104)</f>
        <v>22.73</v>
      </c>
      <c r="U82" s="37">
        <f>SUMPRODUCT(LTA!J82:AN82,LTA!J$102:AN$102,LTA!J$104:AN$104)</f>
        <v>114.24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10.981951769966294</v>
      </c>
      <c r="AD82">
        <f t="shared" si="4"/>
        <v>643.64013267971802</v>
      </c>
      <c r="AE82">
        <f>'IDT-1'!C82</f>
        <v>0</v>
      </c>
      <c r="AF82" s="24"/>
      <c r="AG82">
        <f t="shared" si="5"/>
        <v>643.64013267971802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645.69223748619277</v>
      </c>
      <c r="P83" s="36">
        <v>67.680000000000007</v>
      </c>
      <c r="Q83" s="36">
        <v>16.54</v>
      </c>
      <c r="R83" s="38">
        <v>0</v>
      </c>
      <c r="S83" s="38">
        <v>0</v>
      </c>
      <c r="T83" s="37">
        <f>SUMPRODUCT(LTA!J83:AN83,LTA!J$101:AN$101,LTA!J$104:AN$104)</f>
        <v>22.34</v>
      </c>
      <c r="U83" s="37">
        <f>SUMPRODUCT(LTA!J83:AN83,LTA!J$102:AN$102,LTA!J$104:AN$104)</f>
        <v>109.39999999999999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-25.17</v>
      </c>
      <c r="AA83" s="75">
        <f>STOA!I83</f>
        <v>0</v>
      </c>
      <c r="AB83" s="75">
        <f>-STOA!O83</f>
        <v>-225</v>
      </c>
      <c r="AC83">
        <f t="shared" si="3"/>
        <v>9.858284540635637</v>
      </c>
      <c r="AD83">
        <f t="shared" si="4"/>
        <v>661.28778838795245</v>
      </c>
      <c r="AE83">
        <f>'IDT-1'!C83</f>
        <v>-29</v>
      </c>
      <c r="AF83" s="24"/>
      <c r="AG83">
        <f t="shared" si="5"/>
        <v>632.28778838795245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644.08284228202683</v>
      </c>
      <c r="P84" s="36">
        <v>67.680000000000007</v>
      </c>
      <c r="Q84" s="36">
        <v>8.6199999999999992</v>
      </c>
      <c r="R84" s="38">
        <v>0</v>
      </c>
      <c r="S84" s="38">
        <v>0</v>
      </c>
      <c r="T84" s="37">
        <f>SUMPRODUCT(LTA!J84:AN84,LTA!J$101:AN$101,LTA!J$104:AN$104)</f>
        <v>22.36</v>
      </c>
      <c r="U84" s="37">
        <f>SUMPRODUCT(LTA!J84:AN84,LTA!J$102:AN$102,LTA!J$104:AN$104)</f>
        <v>109.28999999999999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-22</v>
      </c>
      <c r="AA84" s="75">
        <f>STOA!I84</f>
        <v>0</v>
      </c>
      <c r="AB84" s="75">
        <f>-STOA!O84</f>
        <v>-225</v>
      </c>
      <c r="AC84">
        <f t="shared" si="3"/>
        <v>9.750628050932745</v>
      </c>
      <c r="AD84">
        <f t="shared" si="4"/>
        <v>654.94604967348948</v>
      </c>
      <c r="AE84">
        <f>'IDT-1'!C84</f>
        <v>-37</v>
      </c>
      <c r="AF84" s="24"/>
      <c r="AG84">
        <f t="shared" si="5"/>
        <v>617.94604967348948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639.13734826045027</v>
      </c>
      <c r="P85" s="36">
        <v>47.88</v>
      </c>
      <c r="Q85" s="36">
        <v>8.6199999999999992</v>
      </c>
      <c r="R85" s="38">
        <v>0</v>
      </c>
      <c r="S85" s="38">
        <v>0</v>
      </c>
      <c r="T85" s="37">
        <f>SUMPRODUCT(LTA!J85:AN85,LTA!J$101:AN$101,LTA!J$104:AN$104)</f>
        <v>15.17</v>
      </c>
      <c r="U85" s="37">
        <f>SUMPRODUCT(LTA!J85:AN85,LTA!J$102:AN$102,LTA!J$104:AN$104)</f>
        <v>109.14999999999999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-32</v>
      </c>
      <c r="AA85" s="75">
        <f>STOA!I85</f>
        <v>0</v>
      </c>
      <c r="AB85" s="75">
        <f>-STOA!O85</f>
        <v>-225</v>
      </c>
      <c r="AC85">
        <f t="shared" si="3"/>
        <v>9.5659054784003921</v>
      </c>
      <c r="AD85">
        <f t="shared" si="4"/>
        <v>613.05527822444515</v>
      </c>
      <c r="AE85">
        <f>'IDT-1'!C85</f>
        <v>-33</v>
      </c>
      <c r="AF85" s="24"/>
      <c r="AG85">
        <f t="shared" si="5"/>
        <v>580.05527822444515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631.48482371927571</v>
      </c>
      <c r="P86" s="36">
        <v>32.558546493460113</v>
      </c>
      <c r="Q86" s="36">
        <v>8.6199999999999992</v>
      </c>
      <c r="R86" s="38">
        <v>0</v>
      </c>
      <c r="S86" s="38">
        <v>0</v>
      </c>
      <c r="T86" s="37">
        <f>SUMPRODUCT(LTA!J86:AN86,LTA!J$101:AN$101,LTA!J$104:AN$104)</f>
        <v>14.54</v>
      </c>
      <c r="U86" s="37">
        <f>SUMPRODUCT(LTA!J86:AN86,LTA!J$102:AN$102,LTA!J$104:AN$104)</f>
        <v>108.99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-50.18</v>
      </c>
      <c r="AA86" s="75">
        <f>STOA!I86</f>
        <v>0</v>
      </c>
      <c r="AB86" s="75">
        <f>-STOA!O86</f>
        <v>-225</v>
      </c>
      <c r="AC86">
        <f t="shared" si="3"/>
        <v>9.5202937102380751</v>
      </c>
      <c r="AD86">
        <f t="shared" si="4"/>
        <v>571.15691194489307</v>
      </c>
      <c r="AE86">
        <f>'IDT-1'!C86</f>
        <v>-11</v>
      </c>
      <c r="AF86" s="24"/>
      <c r="AG86">
        <f t="shared" si="5"/>
        <v>560.15691194489307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611.98934990232726</v>
      </c>
      <c r="P87" s="36">
        <v>32.558546493460113</v>
      </c>
      <c r="Q87" s="36">
        <v>8.7799999999999994</v>
      </c>
      <c r="R87" s="38">
        <v>0</v>
      </c>
      <c r="S87" s="38">
        <v>0</v>
      </c>
      <c r="T87" s="37">
        <f>SUMPRODUCT(LTA!J87:AN87,LTA!J$101:AN$101,LTA!J$104:AN$104)</f>
        <v>13.78</v>
      </c>
      <c r="U87" s="37">
        <f>SUMPRODUCT(LTA!J87:AN87,LTA!J$102:AN$102,LTA!J$104:AN$104)</f>
        <v>108.88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-26</v>
      </c>
      <c r="AA87" s="75">
        <f>STOA!I87</f>
        <v>0</v>
      </c>
      <c r="AB87" s="75">
        <f>-STOA!O87</f>
        <v>-225</v>
      </c>
      <c r="AC87">
        <f t="shared" si="3"/>
        <v>9.2262071363878899</v>
      </c>
      <c r="AD87">
        <f t="shared" si="4"/>
        <v>585.0055247017948</v>
      </c>
      <c r="AE87">
        <f>'IDT-1'!C87</f>
        <v>-31</v>
      </c>
      <c r="AF87" s="24"/>
      <c r="AG87">
        <f t="shared" si="5"/>
        <v>554.0055247017948</v>
      </c>
      <c r="AI87" s="34">
        <f>PXIL!I87</f>
        <v>0</v>
      </c>
      <c r="AJ87" s="34">
        <f>PXIL!O87</f>
        <v>0</v>
      </c>
      <c r="AK87" s="34">
        <f>RTM_IEX!I87</f>
        <v>9.58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5.9958099999999988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600.12949538906423</v>
      </c>
      <c r="P88" s="36">
        <v>32.558546493460113</v>
      </c>
      <c r="Q88" s="36">
        <v>8.7799999999999994</v>
      </c>
      <c r="R88" s="38">
        <v>0</v>
      </c>
      <c r="S88" s="38">
        <v>0</v>
      </c>
      <c r="T88" s="37">
        <f>SUMPRODUCT(LTA!J88:AN88,LTA!J$101:AN$101,LTA!J$104:AN$104)</f>
        <v>13.21</v>
      </c>
      <c r="U88" s="37">
        <f>SUMPRODUCT(LTA!J88:AN88,LTA!J$102:AN$102,LTA!J$104:AN$104)</f>
        <v>108.7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-26</v>
      </c>
      <c r="AA88" s="75">
        <f>STOA!I88</f>
        <v>0</v>
      </c>
      <c r="AB88" s="75">
        <f>-STOA!O88</f>
        <v>-225</v>
      </c>
      <c r="AC88">
        <f t="shared" si="3"/>
        <v>9.0392244424764794</v>
      </c>
      <c r="AD88">
        <f t="shared" si="4"/>
        <v>562.9326628824432</v>
      </c>
      <c r="AE88">
        <f>'IDT-1'!C88</f>
        <v>-21</v>
      </c>
      <c r="AF88" s="24"/>
      <c r="AG88">
        <f t="shared" si="5"/>
        <v>541.9326628824432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5.9958099999999988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603.41917095850863</v>
      </c>
      <c r="P89" s="36">
        <v>31.37</v>
      </c>
      <c r="Q89" s="36">
        <v>8.7799999999999994</v>
      </c>
      <c r="R89" s="38">
        <v>0</v>
      </c>
      <c r="S89" s="38">
        <v>0</v>
      </c>
      <c r="T89" s="37">
        <f>SUMPRODUCT(LTA!J89:AN89,LTA!J$101:AN$101,LTA!J$104:AN$104)</f>
        <v>16.41</v>
      </c>
      <c r="U89" s="37">
        <f>SUMPRODUCT(LTA!J89:AN89,LTA!J$102:AN$102,LTA!J$104:AN$104)</f>
        <v>108.42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-56</v>
      </c>
      <c r="AA89" s="75">
        <f>STOA!I89</f>
        <v>0</v>
      </c>
      <c r="AB89" s="75">
        <f>-STOA!O89</f>
        <v>-225</v>
      </c>
      <c r="AC89">
        <f t="shared" si="3"/>
        <v>9.4160086584614202</v>
      </c>
      <c r="AD89">
        <f t="shared" si="4"/>
        <v>547.15700774244237</v>
      </c>
      <c r="AE89">
        <f>'IDT-1'!C89</f>
        <v>0</v>
      </c>
      <c r="AF89" s="24"/>
      <c r="AG89">
        <f t="shared" si="5"/>
        <v>547.15700774244237</v>
      </c>
      <c r="AI89" s="34">
        <f>PXIL!I89</f>
        <v>0</v>
      </c>
      <c r="AJ89" s="34">
        <f>PXIL!O89</f>
        <v>0</v>
      </c>
      <c r="AK89" s="34">
        <f>RTM_IEX!I89</f>
        <v>9.58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5.9958099999999988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603.41917095850863</v>
      </c>
      <c r="P90" s="36">
        <v>31.37</v>
      </c>
      <c r="Q90" s="36">
        <v>8.7799999999999994</v>
      </c>
      <c r="R90" s="38">
        <v>0</v>
      </c>
      <c r="S90" s="38">
        <v>0</v>
      </c>
      <c r="T90" s="37">
        <f>SUMPRODUCT(LTA!J90:AN90,LTA!J$101:AN$101,LTA!J$104:AN$104)</f>
        <v>15.67</v>
      </c>
      <c r="U90" s="37">
        <f>SUMPRODUCT(LTA!J90:AN90,LTA!J$102:AN$102,LTA!J$104:AN$104)</f>
        <v>108.03999999999999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-66</v>
      </c>
      <c r="AA90" s="75">
        <f>STOA!I90</f>
        <v>0</v>
      </c>
      <c r="AB90" s="75">
        <f>-STOA!O90</f>
        <v>-225</v>
      </c>
      <c r="AC90">
        <f t="shared" si="3"/>
        <v>9.4913122357103106</v>
      </c>
      <c r="AD90">
        <f t="shared" si="4"/>
        <v>535.96170416519351</v>
      </c>
      <c r="AE90">
        <f>'IDT-1'!C90</f>
        <v>0</v>
      </c>
      <c r="AF90" s="24"/>
      <c r="AG90">
        <f t="shared" si="5"/>
        <v>535.96170416519351</v>
      </c>
      <c r="AI90" s="34">
        <f>PXIL!I90</f>
        <v>0</v>
      </c>
      <c r="AJ90" s="34">
        <f>PXIL!O90</f>
        <v>0</v>
      </c>
      <c r="AK90" s="34">
        <f>RTM_IEX!I90</f>
        <v>9.58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5.9958099999999988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600.13026394431813</v>
      </c>
      <c r="P91" s="36">
        <v>48.837967455990686</v>
      </c>
      <c r="Q91" s="36">
        <v>8.7799999999999994</v>
      </c>
      <c r="R91" s="38">
        <v>0</v>
      </c>
      <c r="S91" s="38">
        <v>0</v>
      </c>
      <c r="T91" s="37">
        <f>SUMPRODUCT(LTA!J91:AN91,LTA!J$101:AN$101,LTA!J$104:AN$104)</f>
        <v>15</v>
      </c>
      <c r="U91" s="37">
        <f>SUMPRODUCT(LTA!J91:AN91,LTA!J$102:AN$102,LTA!J$104:AN$104)</f>
        <v>107.72999999999999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-56</v>
      </c>
      <c r="AA91" s="75">
        <f>STOA!I91</f>
        <v>0</v>
      </c>
      <c r="AB91" s="75">
        <f>-STOA!O91</f>
        <v>-250.49</v>
      </c>
      <c r="AC91">
        <f t="shared" si="3"/>
        <v>9.6830884009586882</v>
      </c>
      <c r="AD91">
        <f t="shared" si="4"/>
        <v>527.48920562968874</v>
      </c>
      <c r="AE91">
        <f>'IDT-1'!C91</f>
        <v>0</v>
      </c>
      <c r="AF91" s="24"/>
      <c r="AG91">
        <f t="shared" si="5"/>
        <v>527.48920562968874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5.9958099999999988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596.62032649077616</v>
      </c>
      <c r="P92" s="36">
        <v>48.837967455990686</v>
      </c>
      <c r="Q92" s="36">
        <v>8.7799999999999994</v>
      </c>
      <c r="R92" s="38">
        <v>0</v>
      </c>
      <c r="S92" s="38">
        <v>0</v>
      </c>
      <c r="T92" s="37">
        <f>SUMPRODUCT(LTA!J92:AN92,LTA!J$101:AN$101,LTA!J$104:AN$104)</f>
        <v>14</v>
      </c>
      <c r="U92" s="37">
        <f>SUMPRODUCT(LTA!J92:AN92,LTA!J$102:AN$102,LTA!J$104:AN$104)</f>
        <v>107.64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-61</v>
      </c>
      <c r="AA92" s="75">
        <f>STOA!I92</f>
        <v>0</v>
      </c>
      <c r="AB92" s="75">
        <f>-STOA!O92</f>
        <v>-250.49</v>
      </c>
      <c r="AC92">
        <f t="shared" si="3"/>
        <v>9.6868047149733805</v>
      </c>
      <c r="AD92">
        <f t="shared" si="4"/>
        <v>517.88555186213205</v>
      </c>
      <c r="AE92">
        <f>'IDT-1'!C92</f>
        <v>0</v>
      </c>
      <c r="AF92" s="24"/>
      <c r="AG92">
        <f t="shared" si="5"/>
        <v>517.88555186213205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5.9958099999999988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596.15096296466527</v>
      </c>
      <c r="P93" s="36">
        <v>48.837967455990686</v>
      </c>
      <c r="Q93" s="36">
        <v>8.7799999999999994</v>
      </c>
      <c r="R93" s="38">
        <v>0</v>
      </c>
      <c r="S93" s="38">
        <v>0</v>
      </c>
      <c r="T93" s="37">
        <f>SUMPRODUCT(LTA!J93:AN93,LTA!J$101:AN$101,LTA!J$104:AN$104)</f>
        <v>12.33</v>
      </c>
      <c r="U93" s="37">
        <f>SUMPRODUCT(LTA!J93:AN93,LTA!J$102:AN$102,LTA!J$104:AN$104)</f>
        <v>107.64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-86</v>
      </c>
      <c r="AA93" s="75">
        <f>STOA!I93</f>
        <v>0</v>
      </c>
      <c r="AB93" s="75">
        <f>-STOA!O93</f>
        <v>-250.49</v>
      </c>
      <c r="AC93">
        <f t="shared" si="3"/>
        <v>9.8806130044762757</v>
      </c>
      <c r="AD93">
        <f t="shared" si="4"/>
        <v>490.55238004651829</v>
      </c>
      <c r="AE93">
        <f>'IDT-1'!C93</f>
        <v>0</v>
      </c>
      <c r="AF93" s="24"/>
      <c r="AG93">
        <f t="shared" si="5"/>
        <v>490.55238004651829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5.9958099999999988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596.15096296466527</v>
      </c>
      <c r="P94" s="36">
        <v>48.837967455990686</v>
      </c>
      <c r="Q94" s="36">
        <v>8.7799999999999994</v>
      </c>
      <c r="R94" s="38">
        <v>0</v>
      </c>
      <c r="S94" s="38">
        <v>0</v>
      </c>
      <c r="T94" s="37">
        <f>SUMPRODUCT(LTA!J94:AN94,LTA!J$101:AN$101,LTA!J$104:AN$104)</f>
        <v>12.33</v>
      </c>
      <c r="U94" s="37">
        <f>SUMPRODUCT(LTA!J94:AN94,LTA!J$102:AN$102,LTA!J$104:AN$104)</f>
        <v>107.64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-101</v>
      </c>
      <c r="AA94" s="75">
        <f>STOA!I94</f>
        <v>0</v>
      </c>
      <c r="AB94" s="75">
        <f>-STOA!O94</f>
        <v>-250.49</v>
      </c>
      <c r="AC94">
        <f t="shared" si="3"/>
        <v>10.007680370349611</v>
      </c>
      <c r="AD94">
        <f t="shared" si="4"/>
        <v>475.42531268064499</v>
      </c>
      <c r="AE94">
        <f>'IDT-1'!C94</f>
        <v>0</v>
      </c>
      <c r="AF94" s="24"/>
      <c r="AG94">
        <f t="shared" si="5"/>
        <v>475.42531268064499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5.9958099999999988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596.53280466770559</v>
      </c>
      <c r="P95" s="36">
        <v>48.837967455990686</v>
      </c>
      <c r="Q95" s="36">
        <v>8.7799999999999994</v>
      </c>
      <c r="R95" s="38">
        <v>0</v>
      </c>
      <c r="S95" s="38">
        <v>0</v>
      </c>
      <c r="T95" s="37">
        <f>SUMPRODUCT(LTA!J95:AN95,LTA!J$101:AN$101,LTA!J$104:AN$104)</f>
        <v>12.33</v>
      </c>
      <c r="U95" s="37">
        <f>SUMPRODUCT(LTA!J95:AN95,LTA!J$102:AN$102,LTA!J$104:AN$104)</f>
        <v>107.64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-121</v>
      </c>
      <c r="AA95" s="75">
        <f>STOA!I95</f>
        <v>0</v>
      </c>
      <c r="AB95" s="75">
        <f>-STOA!O95</f>
        <v>-250.49</v>
      </c>
      <c r="AC95">
        <f t="shared" si="3"/>
        <v>10.180310995152933</v>
      </c>
      <c r="AD95">
        <f>SUM(B95:AB95,AI95:AT95)-AC95</f>
        <v>455.63452375888198</v>
      </c>
      <c r="AE95">
        <f>'IDT-1'!C95</f>
        <v>0</v>
      </c>
      <c r="AF95" s="24"/>
      <c r="AG95">
        <f t="shared" si="5"/>
        <v>455.63452375888198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5.9958099999999988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596.15307297047036</v>
      </c>
      <c r="P96" s="36">
        <v>48.837967455990686</v>
      </c>
      <c r="Q96" s="36">
        <v>8.7799999999999994</v>
      </c>
      <c r="R96" s="38">
        <v>0</v>
      </c>
      <c r="S96" s="38">
        <v>0</v>
      </c>
      <c r="T96" s="37">
        <f>SUMPRODUCT(LTA!J96:AN96,LTA!J$101:AN$101,LTA!J$104:AN$104)</f>
        <v>12.33</v>
      </c>
      <c r="U96" s="37">
        <f>SUMPRODUCT(LTA!J96:AN96,LTA!J$102:AN$102,LTA!J$104:AN$104)</f>
        <v>107.64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-136</v>
      </c>
      <c r="AA96" s="75">
        <f>STOA!I96</f>
        <v>0</v>
      </c>
      <c r="AB96" s="75">
        <f>-STOA!O96</f>
        <v>-250.49</v>
      </c>
      <c r="AC96">
        <f t="shared" si="3"/>
        <v>10.304188614769492</v>
      </c>
      <c r="AD96">
        <f t="shared" si="4"/>
        <v>440.13091444203019</v>
      </c>
      <c r="AE96">
        <f>'IDT-1'!C96</f>
        <v>0</v>
      </c>
      <c r="AF96" s="24"/>
      <c r="AG96">
        <f t="shared" si="5"/>
        <v>440.13091444203019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5.9958099999999988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595.84221261691232</v>
      </c>
      <c r="P97" s="36">
        <v>48.837967455990686</v>
      </c>
      <c r="Q97" s="36">
        <v>8.7799999999999994</v>
      </c>
      <c r="R97" s="38">
        <v>0</v>
      </c>
      <c r="S97" s="38">
        <v>0</v>
      </c>
      <c r="T97" s="37">
        <f>SUMPRODUCT(LTA!J97:AN97,LTA!J$101:AN$101,LTA!J$104:AN$104)</f>
        <v>12.33</v>
      </c>
      <c r="U97" s="37">
        <f>SUMPRODUCT(LTA!J97:AN97,LTA!J$102:AN$102,LTA!J$104:AN$104)</f>
        <v>107.64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-151</v>
      </c>
      <c r="AA97" s="75">
        <f>STOA!I97</f>
        <v>0</v>
      </c>
      <c r="AB97" s="75">
        <f>-STOA!O97</f>
        <v>-250.49</v>
      </c>
      <c r="AC97">
        <f t="shared" si="3"/>
        <v>10.428644753672941</v>
      </c>
      <c r="AD97">
        <f t="shared" si="4"/>
        <v>424.69559794956871</v>
      </c>
      <c r="AE97">
        <f>'IDT-1'!C97</f>
        <v>0</v>
      </c>
      <c r="AF97" s="24"/>
      <c r="AG97">
        <f t="shared" si="5"/>
        <v>424.69559794956871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5.9958099999999988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595.84192231983218</v>
      </c>
      <c r="P98" s="36">
        <v>48.837967455990686</v>
      </c>
      <c r="Q98" s="36">
        <v>8.7799999999999994</v>
      </c>
      <c r="R98" s="38">
        <v>0</v>
      </c>
      <c r="S98" s="38">
        <v>0</v>
      </c>
      <c r="T98" s="37">
        <f>SUMPRODUCT(LTA!J98:AN98,LTA!J$101:AN$101,LTA!J$104:AN$104)</f>
        <v>12.33</v>
      </c>
      <c r="U98" s="37">
        <f>SUMPRODUCT(LTA!J98:AN98,LTA!J$102:AN$102,LTA!J$104:AN$104)</f>
        <v>107.64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-171</v>
      </c>
      <c r="AA98" s="75">
        <f>STOA!I98</f>
        <v>0</v>
      </c>
      <c r="AB98" s="75">
        <f>-STOA!O98</f>
        <v>-250.49</v>
      </c>
      <c r="AC98">
        <f t="shared" si="3"/>
        <v>10.59806546967525</v>
      </c>
      <c r="AD98">
        <f t="shared" si="4"/>
        <v>404.52588693648624</v>
      </c>
      <c r="AE98">
        <f>'IDT-1'!C98</f>
        <v>0</v>
      </c>
      <c r="AF98" s="24"/>
      <c r="AG98">
        <f t="shared" si="5"/>
        <v>404.52588693648624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0.14611579000000025</v>
      </c>
      <c r="E99">
        <f t="shared" si="6"/>
        <v>0.20243113896708911</v>
      </c>
      <c r="F99">
        <f t="shared" si="6"/>
        <v>0</v>
      </c>
      <c r="G99">
        <f t="shared" si="6"/>
        <v>2.6891646911169991E-3</v>
      </c>
      <c r="H99">
        <f t="shared" si="6"/>
        <v>0</v>
      </c>
      <c r="I99">
        <f t="shared" si="6"/>
        <v>1.1595049335112242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15.916537690603786</v>
      </c>
      <c r="P99" s="36">
        <f t="shared" si="6"/>
        <v>1.2361095437695955</v>
      </c>
      <c r="Q99" s="36">
        <f t="shared" si="6"/>
        <v>0.33264338219400147</v>
      </c>
      <c r="R99" s="38">
        <f t="shared" si="6"/>
        <v>0.23877750491624289</v>
      </c>
      <c r="S99" s="38">
        <f t="shared" si="6"/>
        <v>0</v>
      </c>
      <c r="T99" s="37">
        <f t="shared" si="6"/>
        <v>1.7324849999999998</v>
      </c>
      <c r="U99" s="37">
        <f t="shared" si="6"/>
        <v>2.5300975000000006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6.1449999999999994E-3</v>
      </c>
      <c r="Z99" s="34">
        <f t="shared" si="6"/>
        <v>-1.6148950000000002</v>
      </c>
      <c r="AA99" s="75">
        <f t="shared" si="6"/>
        <v>0</v>
      </c>
      <c r="AB99" s="75">
        <f t="shared" si="6"/>
        <v>-7.0539200000000015</v>
      </c>
      <c r="AC99">
        <f t="shared" si="6"/>
        <v>0.27366091931742309</v>
      </c>
      <c r="AD99">
        <f t="shared" si="6"/>
        <v>14.272333229335633</v>
      </c>
      <c r="AE99">
        <f t="shared" si="6"/>
        <v>-6.6750000000000004E-2</v>
      </c>
      <c r="AG99">
        <f t="shared" si="6"/>
        <v>14.205583229335632</v>
      </c>
      <c r="AI99">
        <f t="shared" si="6"/>
        <v>0</v>
      </c>
      <c r="AJ99">
        <f t="shared" si="6"/>
        <v>0</v>
      </c>
      <c r="AK99">
        <f t="shared" si="6"/>
        <v>8.7899999999999992E-3</v>
      </c>
      <c r="AL99">
        <f t="shared" si="6"/>
        <v>-0.3095</v>
      </c>
      <c r="AM99">
        <f t="shared" si="6"/>
        <v>0</v>
      </c>
      <c r="AN99">
        <f t="shared" si="6"/>
        <v>0</v>
      </c>
      <c r="AO99">
        <f t="shared" si="6"/>
        <v>1.1982499999999998E-2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45273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TWEPL!R3</f>
        <v>7.9738499999999997</v>
      </c>
      <c r="E3">
        <f>GT_NG!T3</f>
        <v>10.900848617574598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308.7870731198002</v>
      </c>
      <c r="P3" s="36">
        <v>28.73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194.46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</v>
      </c>
      <c r="AA3" s="75">
        <f>STOA!J3</f>
        <v>2.19</v>
      </c>
      <c r="AB3" s="75">
        <f>-STOA!P3</f>
        <v>0</v>
      </c>
      <c r="AC3">
        <f>SUMIF(B3:AB3,"&gt;0")*$AC$2-SUMIF(B3:AB3,"&lt;0")*($AC$2/(1-$AC$2))+SUMIF(AI3:AR3,"&gt;0")*$AC$2-SUMIF(AI3:AR3,"&lt;0")*($AC$2/(1-$AC$2))</f>
        <v>5.6963366595529772</v>
      </c>
      <c r="AD3">
        <f>SUM(B3:AB3,AI3:AT3)-AC3</f>
        <v>660.38815300754732</v>
      </c>
      <c r="AE3">
        <f>'IDT-1'!F3</f>
        <v>0</v>
      </c>
      <c r="AF3" s="24"/>
      <c r="AG3">
        <f>SUM(AD3:AF3)</f>
        <v>660.38815300754732</v>
      </c>
      <c r="AI3" s="34">
        <f>PXIL!J3</f>
        <v>0</v>
      </c>
      <c r="AJ3" s="34">
        <f>PXIL!P3</f>
        <v>0</v>
      </c>
      <c r="AK3" s="34">
        <f>RTM_IEX!J3</f>
        <v>52.67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7.9738499999999997</v>
      </c>
      <c r="E4">
        <f>GT_NG!T4</f>
        <v>10.900848617574598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363.98745422964782</v>
      </c>
      <c r="P4" s="36">
        <v>28.73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194.46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-24</v>
      </c>
      <c r="AA4" s="75">
        <f>STOA!J4</f>
        <v>2.19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5.9547842771725916</v>
      </c>
      <c r="AD4">
        <f t="shared" ref="AD4:AD67" si="1">SUM(B4:AB4,AI4:AT4)-AC4</f>
        <v>634.66008649977539</v>
      </c>
      <c r="AE4">
        <f>'IDT-1'!F4</f>
        <v>0</v>
      </c>
      <c r="AF4" s="24"/>
      <c r="AG4">
        <f t="shared" ref="AG4:AG67" si="2">SUM(AD4:AF4)</f>
        <v>634.66008649977539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7.9738499999999997</v>
      </c>
      <c r="E5">
        <f>GT_NG!T5</f>
        <v>10.900848617574598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383.88294592856596</v>
      </c>
      <c r="P5" s="36">
        <v>28.73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191.12000000000003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-34</v>
      </c>
      <c r="AA5" s="75">
        <f>STOA!J5</f>
        <v>2.19</v>
      </c>
      <c r="AB5" s="75">
        <f>-STOA!P5</f>
        <v>0</v>
      </c>
      <c r="AC5">
        <f t="shared" si="0"/>
        <v>6.1785619846923936</v>
      </c>
      <c r="AD5">
        <f t="shared" si="1"/>
        <v>640.99180049117376</v>
      </c>
      <c r="AE5">
        <f>'IDT-1'!F5</f>
        <v>0</v>
      </c>
      <c r="AF5" s="24"/>
      <c r="AG5">
        <f t="shared" si="2"/>
        <v>640.99180049117376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7.9738499999999997</v>
      </c>
      <c r="E6">
        <f>GT_NG!T6</f>
        <v>10.900848617574598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383.95142536168373</v>
      </c>
      <c r="P6" s="36">
        <v>28.73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191.12000000000003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-43</v>
      </c>
      <c r="AA6" s="75">
        <f>STOA!J6</f>
        <v>2.19</v>
      </c>
      <c r="AB6" s="75">
        <f>-STOA!P6</f>
        <v>0</v>
      </c>
      <c r="AC6">
        <f t="shared" si="0"/>
        <v>6.2553776314545848</v>
      </c>
      <c r="AD6">
        <f t="shared" si="1"/>
        <v>631.98346427752927</v>
      </c>
      <c r="AE6">
        <f>'IDT-1'!F6</f>
        <v>0</v>
      </c>
      <c r="AF6" s="24"/>
      <c r="AG6">
        <f t="shared" si="2"/>
        <v>631.98346427752927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7.9738499999999997</v>
      </c>
      <c r="E7">
        <f>GT_NG!T7</f>
        <v>10.900848617574598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369.50613845775149</v>
      </c>
      <c r="P7" s="36">
        <v>28.73</v>
      </c>
      <c r="Q7" s="36">
        <v>7.660000000000001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191.12000000000003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-49</v>
      </c>
      <c r="AA7" s="75">
        <f>STOA!J7</f>
        <v>2.11</v>
      </c>
      <c r="AB7" s="75">
        <f>-STOA!P7</f>
        <v>0</v>
      </c>
      <c r="AC7">
        <f t="shared" si="0"/>
        <v>6.1841921678108882</v>
      </c>
      <c r="AD7">
        <f t="shared" si="1"/>
        <v>611.52936283724068</v>
      </c>
      <c r="AE7">
        <f>'IDT-1'!F7</f>
        <v>0</v>
      </c>
      <c r="AF7" s="24"/>
      <c r="AG7">
        <f t="shared" si="2"/>
        <v>611.52936283724068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7.9738499999999997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369.50613845775149</v>
      </c>
      <c r="P8" s="36">
        <v>28.73</v>
      </c>
      <c r="Q8" s="36">
        <v>7.660000000000001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191.12000000000003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-53</v>
      </c>
      <c r="AA8" s="75">
        <f>STOA!J8</f>
        <v>2.11</v>
      </c>
      <c r="AB8" s="75">
        <f>-STOA!P8</f>
        <v>0</v>
      </c>
      <c r="AC8">
        <f t="shared" si="0"/>
        <v>6.2207651459423232</v>
      </c>
      <c r="AD8">
        <f t="shared" si="1"/>
        <v>607.81283119623765</v>
      </c>
      <c r="AE8">
        <f>'IDT-1'!F8</f>
        <v>0</v>
      </c>
      <c r="AF8" s="24"/>
      <c r="AG8">
        <f t="shared" si="2"/>
        <v>607.81283119623765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7.9738499999999997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375.05229941821813</v>
      </c>
      <c r="P9" s="36">
        <v>28.73</v>
      </c>
      <c r="Q9" s="36">
        <v>7.660000000000001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191.12000000000003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-59</v>
      </c>
      <c r="AA9" s="75">
        <f>STOA!J9</f>
        <v>2.11</v>
      </c>
      <c r="AB9" s="75">
        <f>-STOA!P9</f>
        <v>0</v>
      </c>
      <c r="AC9">
        <f t="shared" si="0"/>
        <v>6.360535632984023</v>
      </c>
      <c r="AD9">
        <f t="shared" si="1"/>
        <v>602.2192216696626</v>
      </c>
      <c r="AE9">
        <f>'IDT-1'!F9</f>
        <v>0</v>
      </c>
      <c r="AF9" s="24"/>
      <c r="AG9">
        <f t="shared" si="2"/>
        <v>602.2192216696626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7.9738499999999997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369.7565991017596</v>
      </c>
      <c r="P10" s="36">
        <v>28.729999999999997</v>
      </c>
      <c r="Q10" s="36">
        <v>7.660000000000001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191.12000000000003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-67</v>
      </c>
      <c r="AA10" s="75">
        <f>STOA!J10</f>
        <v>2.11</v>
      </c>
      <c r="AB10" s="75">
        <f>-STOA!P10</f>
        <v>0</v>
      </c>
      <c r="AC10">
        <f t="shared" si="0"/>
        <v>6.3838210121248826</v>
      </c>
      <c r="AD10">
        <f t="shared" si="1"/>
        <v>588.90023597406321</v>
      </c>
      <c r="AE10">
        <f>'IDT-1'!F10</f>
        <v>0</v>
      </c>
      <c r="AF10" s="24"/>
      <c r="AG10">
        <f t="shared" si="2"/>
        <v>588.90023597406321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7.9738499999999997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369.36126933352</v>
      </c>
      <c r="P11" s="36">
        <v>28.729999999999997</v>
      </c>
      <c r="Q11" s="36">
        <v>7.660000000000001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191.08000000000004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-73</v>
      </c>
      <c r="AA11" s="75">
        <f>STOA!J11</f>
        <v>2.11</v>
      </c>
      <c r="AB11" s="75">
        <f>-STOA!P11</f>
        <v>0</v>
      </c>
      <c r="AC11">
        <f t="shared" si="0"/>
        <v>6.4733469770454501</v>
      </c>
      <c r="AD11">
        <f t="shared" si="1"/>
        <v>577.37538024090304</v>
      </c>
      <c r="AE11">
        <f>'IDT-1'!F11</f>
        <v>0</v>
      </c>
      <c r="AF11" s="24"/>
      <c r="AG11">
        <f t="shared" si="2"/>
        <v>577.37538024090304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7.9738499999999997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369.36126933352</v>
      </c>
      <c r="P12" s="36">
        <v>28.729999999999997</v>
      </c>
      <c r="Q12" s="36">
        <v>7.660000000000001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191.08000000000004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-79</v>
      </c>
      <c r="AA12" s="75">
        <f>STOA!J12</f>
        <v>2.11</v>
      </c>
      <c r="AB12" s="75">
        <f>-STOA!P12</f>
        <v>0</v>
      </c>
      <c r="AC12">
        <f t="shared" si="0"/>
        <v>6.524173923394784</v>
      </c>
      <c r="AD12">
        <f t="shared" si="1"/>
        <v>571.32455329455377</v>
      </c>
      <c r="AE12">
        <f>'IDT-1'!F12</f>
        <v>0</v>
      </c>
      <c r="AF12" s="24"/>
      <c r="AG12">
        <f t="shared" si="2"/>
        <v>571.32455329455377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7.9738499999999997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369.35978587463075</v>
      </c>
      <c r="P13" s="36">
        <v>28.729999999999997</v>
      </c>
      <c r="Q13" s="36">
        <v>7.660000000000001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191.08000000000004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-86</v>
      </c>
      <c r="AA13" s="75">
        <f>STOA!J13</f>
        <v>2.11</v>
      </c>
      <c r="AB13" s="75">
        <f>-STOA!P13</f>
        <v>0</v>
      </c>
      <c r="AC13">
        <f t="shared" si="0"/>
        <v>6.7105269322876744</v>
      </c>
      <c r="AD13">
        <f t="shared" si="1"/>
        <v>549.13671682677159</v>
      </c>
      <c r="AE13">
        <f>'IDT-1'!F13</f>
        <v>0</v>
      </c>
      <c r="AF13" s="24"/>
      <c r="AG13">
        <f t="shared" si="2"/>
        <v>549.13671682677159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7.9738499999999997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369.35978587463075</v>
      </c>
      <c r="P14" s="36">
        <v>28.729999999999997</v>
      </c>
      <c r="Q14" s="36">
        <v>7.660000000000001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191.08000000000004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-89</v>
      </c>
      <c r="AA14" s="75">
        <f>STOA!J14</f>
        <v>2.11</v>
      </c>
      <c r="AB14" s="75">
        <f>-STOA!P14</f>
        <v>0</v>
      </c>
      <c r="AC14">
        <f t="shared" si="0"/>
        <v>6.6935846168378959</v>
      </c>
      <c r="AD14">
        <f t="shared" si="1"/>
        <v>551.15365914222127</v>
      </c>
      <c r="AE14">
        <f>'IDT-1'!F14</f>
        <v>0</v>
      </c>
      <c r="AF14" s="24"/>
      <c r="AG14">
        <f t="shared" si="2"/>
        <v>551.15365914222127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7.9738499999999997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378.25235724691368</v>
      </c>
      <c r="P15" s="36">
        <v>28.729999999999997</v>
      </c>
      <c r="Q15" s="36">
        <v>7.660000000000001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191.12000000000003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-99</v>
      </c>
      <c r="AA15" s="75">
        <f>STOA!J15</f>
        <v>2.11</v>
      </c>
      <c r="AB15" s="75">
        <f>-STOA!P15</f>
        <v>0</v>
      </c>
      <c r="AC15">
        <f t="shared" si="0"/>
        <v>6.9380413708628543</v>
      </c>
      <c r="AD15">
        <f t="shared" si="1"/>
        <v>539.84177376047933</v>
      </c>
      <c r="AE15">
        <f>'IDT-1'!F15</f>
        <v>0</v>
      </c>
      <c r="AF15" s="24"/>
      <c r="AG15">
        <f t="shared" si="2"/>
        <v>539.84177376047933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7.9738499999999997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378.25422526427201</v>
      </c>
      <c r="P16" s="36">
        <v>28.729999999999997</v>
      </c>
      <c r="Q16" s="36">
        <v>7.660000000000001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191.12000000000003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-102</v>
      </c>
      <c r="AA16" s="75">
        <f>STOA!J16</f>
        <v>2.11</v>
      </c>
      <c r="AB16" s="75">
        <f>-STOA!P16</f>
        <v>0</v>
      </c>
      <c r="AC16">
        <f t="shared" si="0"/>
        <v>6.9634705353833315</v>
      </c>
      <c r="AD16">
        <f t="shared" si="1"/>
        <v>536.8182126133172</v>
      </c>
      <c r="AE16">
        <f>'IDT-1'!F16</f>
        <v>0</v>
      </c>
      <c r="AF16" s="24"/>
      <c r="AG16">
        <f t="shared" si="2"/>
        <v>536.8182126133172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7.9738499999999997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378.25422526427201</v>
      </c>
      <c r="P17" s="36">
        <v>28.729999999999997</v>
      </c>
      <c r="Q17" s="36">
        <v>7.660000000000001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191.12000000000003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-103</v>
      </c>
      <c r="AA17" s="75">
        <f>STOA!J17</f>
        <v>2.11</v>
      </c>
      <c r="AB17" s="75">
        <f>-STOA!P17</f>
        <v>0</v>
      </c>
      <c r="AC17">
        <f t="shared" si="0"/>
        <v>6.9295859044837753</v>
      </c>
      <c r="AD17">
        <f t="shared" si="1"/>
        <v>540.85209724421668</v>
      </c>
      <c r="AE17">
        <f>'IDT-1'!F17</f>
        <v>0</v>
      </c>
      <c r="AF17" s="24"/>
      <c r="AG17">
        <f t="shared" si="2"/>
        <v>540.85209724421668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7.9738499999999997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378.25422526427201</v>
      </c>
      <c r="P18" s="36">
        <v>28.729999999999997</v>
      </c>
      <c r="Q18" s="36">
        <v>7.660000000000001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191.12000000000003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-101</v>
      </c>
      <c r="AA18" s="75">
        <f>STOA!J18</f>
        <v>2.11</v>
      </c>
      <c r="AB18" s="75">
        <f>-STOA!P18</f>
        <v>0</v>
      </c>
      <c r="AC18">
        <f t="shared" si="0"/>
        <v>6.9126435890339968</v>
      </c>
      <c r="AD18">
        <f t="shared" si="1"/>
        <v>542.86903955966648</v>
      </c>
      <c r="AE18">
        <f>'IDT-1'!F18</f>
        <v>0</v>
      </c>
      <c r="AF18" s="24"/>
      <c r="AG18">
        <f t="shared" si="2"/>
        <v>542.86903955966648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7.9738499999999997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382.82629616300216</v>
      </c>
      <c r="P19" s="36">
        <v>28.729999999999997</v>
      </c>
      <c r="Q19" s="36">
        <v>7.660000000000001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191.07000000000002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-98</v>
      </c>
      <c r="AA19" s="75">
        <f>STOA!J19</f>
        <v>2.11</v>
      </c>
      <c r="AB19" s="75">
        <f>-STOA!P19</f>
        <v>0</v>
      </c>
      <c r="AC19">
        <f t="shared" si="0"/>
        <v>6.9252155114086626</v>
      </c>
      <c r="AD19">
        <f t="shared" si="1"/>
        <v>550.37853853602201</v>
      </c>
      <c r="AE19">
        <f>'IDT-1'!F19</f>
        <v>0</v>
      </c>
      <c r="AF19" s="24"/>
      <c r="AG19">
        <f t="shared" si="2"/>
        <v>550.37853853602201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7.9738499999999997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387.39701911463317</v>
      </c>
      <c r="P20" s="36">
        <v>28.729999999999997</v>
      </c>
      <c r="Q20" s="36">
        <v>7.660000000000001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191.07000000000002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-94</v>
      </c>
      <c r="AA20" s="75">
        <f>STOA!J20</f>
        <v>2.11</v>
      </c>
      <c r="AB20" s="75">
        <f>-STOA!P20</f>
        <v>0</v>
      </c>
      <c r="AC20">
        <f t="shared" si="0"/>
        <v>6.9297249533028067</v>
      </c>
      <c r="AD20">
        <f t="shared" si="1"/>
        <v>558.94475204575883</v>
      </c>
      <c r="AE20">
        <f>'IDT-1'!F20</f>
        <v>0</v>
      </c>
      <c r="AF20" s="24"/>
      <c r="AG20">
        <f t="shared" si="2"/>
        <v>558.94475204575883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7.9738499999999997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388.88696513519369</v>
      </c>
      <c r="P21" s="36">
        <v>28.729999999999997</v>
      </c>
      <c r="Q21" s="36">
        <v>7.660000000000001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191.07000000000002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-87</v>
      </c>
      <c r="AA21" s="75">
        <f>STOA!J21</f>
        <v>2.11</v>
      </c>
      <c r="AB21" s="75">
        <f>-STOA!P21</f>
        <v>0</v>
      </c>
      <c r="AC21">
        <f t="shared" si="0"/>
        <v>6.7982308185524012</v>
      </c>
      <c r="AD21">
        <f t="shared" si="1"/>
        <v>577.56619220106973</v>
      </c>
      <c r="AE21">
        <f>'IDT-1'!F21</f>
        <v>0</v>
      </c>
      <c r="AF21" s="24"/>
      <c r="AG21">
        <f t="shared" si="2"/>
        <v>577.56619220106973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7.9738499999999997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392.01364956615151</v>
      </c>
      <c r="P22" s="36">
        <v>28.729999999999997</v>
      </c>
      <c r="Q22" s="36">
        <v>7.660000000000001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234.47000000000003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-75</v>
      </c>
      <c r="AA22" s="75">
        <f>STOA!J22</f>
        <v>2.11</v>
      </c>
      <c r="AB22" s="75">
        <f>-STOA!P22</f>
        <v>0</v>
      </c>
      <c r="AC22">
        <f t="shared" si="0"/>
        <v>7.4686031726937854</v>
      </c>
      <c r="AD22">
        <f t="shared" si="1"/>
        <v>590.42250427788622</v>
      </c>
      <c r="AE22">
        <f>'IDT-1'!F22</f>
        <v>0</v>
      </c>
      <c r="AF22" s="24"/>
      <c r="AG22">
        <f t="shared" si="2"/>
        <v>590.42250427788622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7.9738499999999997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400.72285864955609</v>
      </c>
      <c r="P23" s="36">
        <v>28.73</v>
      </c>
      <c r="Q23" s="36">
        <v>7.660000000000001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270.62999999999994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-45</v>
      </c>
      <c r="AA23" s="75">
        <f>STOA!J23</f>
        <v>2.19</v>
      </c>
      <c r="AB23" s="75">
        <f>-STOA!P23</f>
        <v>0</v>
      </c>
      <c r="AC23">
        <f t="shared" si="0"/>
        <v>7.9308881062432732</v>
      </c>
      <c r="AD23">
        <f t="shared" si="1"/>
        <v>624.90942842774109</v>
      </c>
      <c r="AE23">
        <f>'IDT-1'!F23</f>
        <v>0</v>
      </c>
      <c r="AF23" s="24"/>
      <c r="AG23">
        <f t="shared" si="2"/>
        <v>624.90942842774109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7.9738499999999997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465.25260499696589</v>
      </c>
      <c r="P24" s="36">
        <v>74.396678719700006</v>
      </c>
      <c r="Q24" s="36">
        <v>26.49641988651716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310.12999999999994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-262</v>
      </c>
      <c r="AA24" s="75">
        <f>STOA!J24</f>
        <v>2.19</v>
      </c>
      <c r="AB24" s="75">
        <f>-STOA!P24</f>
        <v>0</v>
      </c>
      <c r="AC24">
        <f t="shared" si="0"/>
        <v>10.380045246290207</v>
      </c>
      <c r="AD24">
        <f t="shared" si="1"/>
        <v>668.99311624132122</v>
      </c>
      <c r="AE24">
        <f>'IDT-1'!F24</f>
        <v>0</v>
      </c>
      <c r="AF24" s="24"/>
      <c r="AG24">
        <f t="shared" si="2"/>
        <v>668.99311624132122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7.9738499999999997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471.85833341735946</v>
      </c>
      <c r="P25" s="36">
        <v>74.400000000000006</v>
      </c>
      <c r="Q25" s="36">
        <v>26.49641988651716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314.43999999999994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-222</v>
      </c>
      <c r="AA25" s="75">
        <f>STOA!J25</f>
        <v>2.19</v>
      </c>
      <c r="AB25" s="75">
        <f>-STOA!P25</f>
        <v>0</v>
      </c>
      <c r="AC25">
        <f t="shared" si="0"/>
        <v>10.13291895478047</v>
      </c>
      <c r="AD25">
        <f t="shared" si="1"/>
        <v>720.15929223352452</v>
      </c>
      <c r="AE25">
        <f>'IDT-1'!F25</f>
        <v>0</v>
      </c>
      <c r="AF25" s="24"/>
      <c r="AG25">
        <f t="shared" si="2"/>
        <v>720.15929223352452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7.9738499999999997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488.49606825229023</v>
      </c>
      <c r="P26" s="36">
        <v>74.400000000000006</v>
      </c>
      <c r="Q26" s="36">
        <v>26.49641988651716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318.73999999999995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-176</v>
      </c>
      <c r="AA26" s="75">
        <f>STOA!J26</f>
        <v>2.19</v>
      </c>
      <c r="AB26" s="75">
        <f>-STOA!P26</f>
        <v>0</v>
      </c>
      <c r="AC26">
        <f t="shared" si="0"/>
        <v>9.9614784606734368</v>
      </c>
      <c r="AD26">
        <f t="shared" si="1"/>
        <v>782.26846756256225</v>
      </c>
      <c r="AE26">
        <f>'IDT-1'!F26</f>
        <v>0</v>
      </c>
      <c r="AF26" s="24"/>
      <c r="AG26">
        <f t="shared" si="2"/>
        <v>782.26846756256225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7.9738499999999997</v>
      </c>
      <c r="E27">
        <f>GT_NG!T27</f>
        <v>11.198686011497401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566.57101007569122</v>
      </c>
      <c r="P27" s="36">
        <v>74.400000000000006</v>
      </c>
      <c r="Q27" s="36">
        <v>26.49641988651716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323.00999999999993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-66</v>
      </c>
      <c r="AA27" s="75">
        <f>STOA!J27</f>
        <v>2.11</v>
      </c>
      <c r="AB27" s="75">
        <f>-STOA!P27</f>
        <v>0</v>
      </c>
      <c r="AC27">
        <f t="shared" si="0"/>
        <v>10.557273872391487</v>
      </c>
      <c r="AD27">
        <f t="shared" si="1"/>
        <v>872.68540893262286</v>
      </c>
      <c r="AE27">
        <f>'IDT-1'!F27</f>
        <v>0</v>
      </c>
      <c r="AF27" s="24"/>
      <c r="AG27">
        <f t="shared" si="2"/>
        <v>872.68540893262286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11.198686011497401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654.05677722192456</v>
      </c>
      <c r="P28" s="36">
        <v>74.400000000000006</v>
      </c>
      <c r="Q28" s="36">
        <v>26.49641988651716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335.17999999999995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-53</v>
      </c>
      <c r="AA28" s="75">
        <f>STOA!J28</f>
        <v>2.11</v>
      </c>
      <c r="AB28" s="75">
        <f>-STOA!P28</f>
        <v>0</v>
      </c>
      <c r="AC28">
        <f t="shared" si="0"/>
        <v>11.494772429118516</v>
      </c>
      <c r="AD28">
        <f t="shared" si="1"/>
        <v>959.25322752212924</v>
      </c>
      <c r="AE28">
        <f>'IDT-1'!F28</f>
        <v>0</v>
      </c>
      <c r="AF28" s="24"/>
      <c r="AG28">
        <f t="shared" si="2"/>
        <v>959.25322752212924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11.198686011497401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734.75361451180981</v>
      </c>
      <c r="P29" s="36">
        <v>74.400000000000006</v>
      </c>
      <c r="Q29" s="36">
        <v>26.5</v>
      </c>
      <c r="R29" s="38">
        <v>0.67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335.17999999999995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-214</v>
      </c>
      <c r="AA29" s="75">
        <f>STOA!J29</f>
        <v>2.11</v>
      </c>
      <c r="AB29" s="75">
        <f>-STOA!P29</f>
        <v>0</v>
      </c>
      <c r="AC29">
        <f t="shared" si="0"/>
        <v>12.542759003395375</v>
      </c>
      <c r="AD29">
        <f t="shared" si="1"/>
        <v>1020.7029415199116</v>
      </c>
      <c r="AE29">
        <f>'IDT-1'!F29</f>
        <v>0</v>
      </c>
      <c r="AF29" s="24"/>
      <c r="AG29">
        <f t="shared" si="2"/>
        <v>1020.7029415199116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738.88245088905069</v>
      </c>
      <c r="P30" s="36">
        <v>74.400000000000006</v>
      </c>
      <c r="Q30" s="36">
        <v>26.5</v>
      </c>
      <c r="R30" s="38">
        <v>3.4699999999999998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335.17999999999995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-175</v>
      </c>
      <c r="AA30" s="75">
        <f>STOA!J30</f>
        <v>2.11</v>
      </c>
      <c r="AB30" s="75">
        <f>-STOA!P30</f>
        <v>0</v>
      </c>
      <c r="AC30">
        <f t="shared" si="0"/>
        <v>12.268084243584571</v>
      </c>
      <c r="AD30">
        <f t="shared" si="1"/>
        <v>1066.6086152630405</v>
      </c>
      <c r="AE30">
        <f>'IDT-1'!F30</f>
        <v>0</v>
      </c>
      <c r="AF30" s="24"/>
      <c r="AG30">
        <f t="shared" si="2"/>
        <v>1066.6086152630405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736.51263961192069</v>
      </c>
      <c r="P31" s="36">
        <v>74.400000000000006</v>
      </c>
      <c r="Q31" s="36">
        <v>26.5</v>
      </c>
      <c r="R31" s="38">
        <v>10.69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337.54511899999994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-155</v>
      </c>
      <c r="AA31" s="75">
        <f>STOA!J31</f>
        <v>2.11</v>
      </c>
      <c r="AB31" s="75">
        <f>-STOA!P31</f>
        <v>0</v>
      </c>
      <c r="AC31">
        <f t="shared" si="0"/>
        <v>12.032202308085566</v>
      </c>
      <c r="AD31">
        <f t="shared" si="1"/>
        <v>1109.0598049214098</v>
      </c>
      <c r="AE31">
        <f>'IDT-1'!F31</f>
        <v>0</v>
      </c>
      <c r="AF31" s="24"/>
      <c r="AG31">
        <f t="shared" si="2"/>
        <v>1109.0598049214098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736.51263961192069</v>
      </c>
      <c r="P32" s="36">
        <v>74.400000000000006</v>
      </c>
      <c r="Q32" s="36">
        <v>26.5</v>
      </c>
      <c r="R32" s="38">
        <v>16.509999999999998</v>
      </c>
      <c r="S32" s="38">
        <v>0</v>
      </c>
      <c r="T32" s="37">
        <f>SUMPRODUCT(LTA!J32:AN32,LTA!J$101:AN$101,LTA!J$105:AN$105)</f>
        <v>1.1100000000000001</v>
      </c>
      <c r="U32" s="37">
        <f>SUMPRODUCT(LTA!J32:AN32,LTA!J$102:AN$102,LTA!J$105:AN$105)</f>
        <v>343.25838999999996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-142</v>
      </c>
      <c r="AA32" s="75">
        <f>STOA!J32</f>
        <v>2.11</v>
      </c>
      <c r="AB32" s="75">
        <f>-STOA!P32</f>
        <v>0</v>
      </c>
      <c r="AC32">
        <f t="shared" si="0"/>
        <v>12.028280734062006</v>
      </c>
      <c r="AD32">
        <f t="shared" si="1"/>
        <v>1134.7069974954331</v>
      </c>
      <c r="AE32">
        <f>'IDT-1'!F32</f>
        <v>0</v>
      </c>
      <c r="AF32" s="24"/>
      <c r="AG32">
        <f t="shared" si="2"/>
        <v>1134.7069974954331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724.9275730424414</v>
      </c>
      <c r="P33" s="36">
        <v>74.400000000000006</v>
      </c>
      <c r="Q33" s="36">
        <v>26.5</v>
      </c>
      <c r="R33" s="38">
        <v>19.7</v>
      </c>
      <c r="S33" s="38">
        <v>0</v>
      </c>
      <c r="T33" s="37">
        <f>SUMPRODUCT(LTA!J33:AN33,LTA!J$101:AN$101,LTA!J$105:AN$105)</f>
        <v>5.38</v>
      </c>
      <c r="U33" s="37">
        <f>SUMPRODUCT(LTA!J33:AN33,LTA!J$102:AN$102,LTA!J$105:AN$105)</f>
        <v>349.98389299999997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-121</v>
      </c>
      <c r="AA33" s="75">
        <f>STOA!J33</f>
        <v>2.11</v>
      </c>
      <c r="AB33" s="75">
        <f>-STOA!P33</f>
        <v>0</v>
      </c>
      <c r="AC33">
        <f t="shared" si="0"/>
        <v>12.168720608226826</v>
      </c>
      <c r="AD33">
        <f t="shared" si="1"/>
        <v>1123.1669940517891</v>
      </c>
      <c r="AE33">
        <f>'IDT-1'!F33</f>
        <v>0</v>
      </c>
      <c r="AF33" s="24"/>
      <c r="AG33">
        <f t="shared" si="2"/>
        <v>1123.1669940517891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702.11945800780336</v>
      </c>
      <c r="P34" s="36">
        <v>74.400000000000006</v>
      </c>
      <c r="Q34" s="36">
        <v>26.5</v>
      </c>
      <c r="R34" s="38">
        <v>19.7</v>
      </c>
      <c r="S34" s="38">
        <v>0</v>
      </c>
      <c r="T34" s="37">
        <f>SUMPRODUCT(LTA!J34:AN34,LTA!J$101:AN$101,LTA!J$105:AN$105)</f>
        <v>9.91</v>
      </c>
      <c r="U34" s="37">
        <f>SUMPRODUCT(LTA!J34:AN34,LTA!J$102:AN$102,LTA!J$105:AN$105)</f>
        <v>358.02335099999993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-99</v>
      </c>
      <c r="AA34" s="75">
        <f>STOA!J34</f>
        <v>2.11</v>
      </c>
      <c r="AB34" s="75">
        <f>-STOA!P34</f>
        <v>0</v>
      </c>
      <c r="AC34">
        <f t="shared" si="0"/>
        <v>11.896350419188309</v>
      </c>
      <c r="AD34">
        <f t="shared" si="1"/>
        <v>1135.2007072061895</v>
      </c>
      <c r="AE34">
        <f>'IDT-1'!F34</f>
        <v>0</v>
      </c>
      <c r="AF34" s="24"/>
      <c r="AG34">
        <f t="shared" si="2"/>
        <v>1135.2007072061895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693.65113317515375</v>
      </c>
      <c r="P35" s="36">
        <v>74.400000000000006</v>
      </c>
      <c r="Q35" s="36">
        <v>26.5</v>
      </c>
      <c r="R35" s="38">
        <v>20.2</v>
      </c>
      <c r="S35" s="38">
        <v>0</v>
      </c>
      <c r="T35" s="37">
        <f>SUMPRODUCT(LTA!J35:AN35,LTA!J$101:AN$101,LTA!J$105:AN$105)</f>
        <v>14.66</v>
      </c>
      <c r="U35" s="37">
        <f>SUMPRODUCT(LTA!J35:AN35,LTA!J$102:AN$102,LTA!J$105:AN$105)</f>
        <v>367.64928799999996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-86</v>
      </c>
      <c r="AA35" s="75">
        <f>STOA!J35</f>
        <v>2.11</v>
      </c>
      <c r="AB35" s="75">
        <f>-STOA!P35</f>
        <v>0</v>
      </c>
      <c r="AC35">
        <f t="shared" si="0"/>
        <v>11.670626156472711</v>
      </c>
      <c r="AD35">
        <f t="shared" si="1"/>
        <v>1174.8340436362555</v>
      </c>
      <c r="AE35">
        <f>'IDT-1'!F35</f>
        <v>0</v>
      </c>
      <c r="AF35" s="24"/>
      <c r="AG35">
        <f t="shared" si="2"/>
        <v>1174.8340436362555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674.79775463388751</v>
      </c>
      <c r="P36" s="36">
        <v>74.400000000000006</v>
      </c>
      <c r="Q36" s="36">
        <v>26.5</v>
      </c>
      <c r="R36" s="38">
        <v>20.2</v>
      </c>
      <c r="S36" s="38">
        <v>0</v>
      </c>
      <c r="T36" s="37">
        <f>SUMPRODUCT(LTA!J36:AN36,LTA!J$101:AN$101,LTA!J$105:AN$105)</f>
        <v>22.64</v>
      </c>
      <c r="U36" s="37">
        <f>SUMPRODUCT(LTA!J36:AN36,LTA!J$102:AN$102,LTA!J$105:AN$105)</f>
        <v>378.32638899999995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-74</v>
      </c>
      <c r="AA36" s="75">
        <f>STOA!J36</f>
        <v>2.11</v>
      </c>
      <c r="AB36" s="75">
        <f>-STOA!P36</f>
        <v>0</v>
      </c>
      <c r="AC36">
        <f t="shared" si="0"/>
        <v>11.609679321051853</v>
      </c>
      <c r="AD36">
        <f t="shared" si="1"/>
        <v>1181.6987129304102</v>
      </c>
      <c r="AE36">
        <f>'IDT-1'!F36</f>
        <v>0</v>
      </c>
      <c r="AF36" s="24"/>
      <c r="AG36">
        <f t="shared" si="2"/>
        <v>1181.6987129304102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656.06968612213859</v>
      </c>
      <c r="P37" s="36">
        <v>74.400000000000006</v>
      </c>
      <c r="Q37" s="36">
        <v>26.5</v>
      </c>
      <c r="R37" s="38">
        <v>22.2</v>
      </c>
      <c r="S37" s="38">
        <v>0</v>
      </c>
      <c r="T37" s="37">
        <f>SUMPRODUCT(LTA!J37:AN37,LTA!J$101:AN$101,LTA!J$105:AN$105)</f>
        <v>31.25</v>
      </c>
      <c r="U37" s="37">
        <f>SUMPRODUCT(LTA!J37:AN37,LTA!J$102:AN$102,LTA!J$105:AN$105)</f>
        <v>388.90615999999994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-85</v>
      </c>
      <c r="AA37" s="75">
        <f>STOA!J37</f>
        <v>2.11</v>
      </c>
      <c r="AB37" s="75">
        <f>-STOA!P37</f>
        <v>0</v>
      </c>
      <c r="AC37">
        <f t="shared" si="0"/>
        <v>11.554117202429159</v>
      </c>
      <c r="AD37">
        <f t="shared" si="1"/>
        <v>1193.2159775372841</v>
      </c>
      <c r="AE37">
        <f>'IDT-1'!F37</f>
        <v>0</v>
      </c>
      <c r="AF37" s="24"/>
      <c r="AG37">
        <f t="shared" si="2"/>
        <v>1193.2159775372841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649.19762480425049</v>
      </c>
      <c r="P38" s="36">
        <v>74.400000000000006</v>
      </c>
      <c r="Q38" s="36">
        <v>26.5</v>
      </c>
      <c r="R38" s="38">
        <v>22.2</v>
      </c>
      <c r="S38" s="38">
        <v>0</v>
      </c>
      <c r="T38" s="37">
        <f>SUMPRODUCT(LTA!J38:AN38,LTA!J$101:AN$101,LTA!J$105:AN$105)</f>
        <v>40.869999999999997</v>
      </c>
      <c r="U38" s="37">
        <f>SUMPRODUCT(LTA!J38:AN38,LTA!J$102:AN$102,LTA!J$105:AN$105)</f>
        <v>398.60996099999994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-108</v>
      </c>
      <c r="AA38" s="75">
        <f>STOA!J38</f>
        <v>2.11</v>
      </c>
      <c r="AB38" s="75">
        <f>-STOA!P38</f>
        <v>0</v>
      </c>
      <c r="AC38">
        <f t="shared" si="0"/>
        <v>11.853548443431349</v>
      </c>
      <c r="AD38">
        <f t="shared" si="1"/>
        <v>1182.3682859783937</v>
      </c>
      <c r="AE38">
        <f>'IDT-1'!F38</f>
        <v>0</v>
      </c>
      <c r="AF38" s="24"/>
      <c r="AG38">
        <f t="shared" si="2"/>
        <v>1182.3682859783937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590.87069184164386</v>
      </c>
      <c r="P39" s="36">
        <v>74.400000000000006</v>
      </c>
      <c r="Q39" s="36">
        <v>26.5</v>
      </c>
      <c r="R39" s="38">
        <v>22.2</v>
      </c>
      <c r="S39" s="38">
        <v>0</v>
      </c>
      <c r="T39" s="37">
        <f>SUMPRODUCT(LTA!J39:AN39,LTA!J$101:AN$101,LTA!J$105:AN$105)</f>
        <v>50.29</v>
      </c>
      <c r="U39" s="37">
        <f>SUMPRODUCT(LTA!J39:AN39,LTA!J$102:AN$102,LTA!J$105:AN$105)</f>
        <v>406.73808399999996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2.11</v>
      </c>
      <c r="AB39" s="75">
        <f>-STOA!P39</f>
        <v>0</v>
      </c>
      <c r="AC39">
        <f t="shared" si="0"/>
        <v>10.896560530093646</v>
      </c>
      <c r="AD39">
        <f t="shared" si="1"/>
        <v>1175.8471127109478</v>
      </c>
      <c r="AE39">
        <f>'IDT-1'!F39</f>
        <v>9.1530000000000005</v>
      </c>
      <c r="AF39" s="24"/>
      <c r="AG39">
        <f t="shared" si="2"/>
        <v>1185.0001127109479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587.00110694291914</v>
      </c>
      <c r="P40" s="36">
        <v>74.400000000000006</v>
      </c>
      <c r="Q40" s="36">
        <v>26.5</v>
      </c>
      <c r="R40" s="38">
        <v>22.2</v>
      </c>
      <c r="S40" s="38">
        <v>0</v>
      </c>
      <c r="T40" s="37">
        <f>SUMPRODUCT(LTA!J40:AN40,LTA!J$101:AN$101,LTA!J$105:AN$105)</f>
        <v>59.56</v>
      </c>
      <c r="U40" s="37">
        <f>SUMPRODUCT(LTA!J40:AN40,LTA!J$102:AN$102,LTA!J$105:AN$105)</f>
        <v>415.27392499999996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2.11</v>
      </c>
      <c r="AB40" s="75">
        <f>-STOA!P40</f>
        <v>0</v>
      </c>
      <c r="AC40">
        <f t="shared" si="0"/>
        <v>10.674778772348796</v>
      </c>
      <c r="AD40">
        <f t="shared" si="1"/>
        <v>1230.005150569968</v>
      </c>
      <c r="AE40">
        <f>'IDT-1'!F40</f>
        <v>9.1530000000000005</v>
      </c>
      <c r="AF40" s="24"/>
      <c r="AG40">
        <f t="shared" si="2"/>
        <v>1239.158150569968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621.51545240466146</v>
      </c>
      <c r="P41" s="36">
        <v>74.400000000000006</v>
      </c>
      <c r="Q41" s="36">
        <v>26.5</v>
      </c>
      <c r="R41" s="38">
        <v>22.2</v>
      </c>
      <c r="S41" s="38">
        <v>0</v>
      </c>
      <c r="T41" s="37">
        <f>SUMPRODUCT(LTA!J41:AN41,LTA!J$101:AN$101,LTA!J$105:AN$105)</f>
        <v>68.7</v>
      </c>
      <c r="U41" s="37">
        <f>SUMPRODUCT(LTA!J41:AN41,LTA!J$102:AN$102,LTA!J$105:AN$105)</f>
        <v>423.40098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2.11</v>
      </c>
      <c r="AB41" s="75">
        <f>-STOA!P41</f>
        <v>0</v>
      </c>
      <c r="AC41">
        <f t="shared" si="0"/>
        <v>11.279165690725215</v>
      </c>
      <c r="AD41">
        <f t="shared" si="1"/>
        <v>1261.182164113334</v>
      </c>
      <c r="AE41">
        <f>'IDT-1'!F41</f>
        <v>6.8650000000000002</v>
      </c>
      <c r="AF41" s="24"/>
      <c r="AG41">
        <f t="shared" si="2"/>
        <v>1268.047164113334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621.51545240466146</v>
      </c>
      <c r="P42" s="36">
        <v>74.400000000000006</v>
      </c>
      <c r="Q42" s="36">
        <v>26.5</v>
      </c>
      <c r="R42" s="38">
        <v>23.7</v>
      </c>
      <c r="S42" s="38">
        <v>0</v>
      </c>
      <c r="T42" s="37">
        <f>SUMPRODUCT(LTA!J42:AN42,LTA!J$101:AN$101,LTA!J$105:AN$105)</f>
        <v>77.760000000000005</v>
      </c>
      <c r="U42" s="37">
        <f>SUMPRODUCT(LTA!J42:AN42,LTA!J$102:AN$102,LTA!J$105:AN$105)</f>
        <v>431.05111799999997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2.11</v>
      </c>
      <c r="AB42" s="75">
        <f>-STOA!P42</f>
        <v>0</v>
      </c>
      <c r="AC42">
        <f t="shared" si="0"/>
        <v>11.601554004422995</v>
      </c>
      <c r="AD42">
        <f t="shared" si="1"/>
        <v>1259.0699137996362</v>
      </c>
      <c r="AE42">
        <f>'IDT-1'!F42</f>
        <v>45</v>
      </c>
      <c r="AF42" s="24"/>
      <c r="AG42">
        <f t="shared" si="2"/>
        <v>1304.0699137996362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55.85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622.75707628668158</v>
      </c>
      <c r="P43" s="36">
        <v>74.400000000000006</v>
      </c>
      <c r="Q43" s="36">
        <v>26.640000000000004</v>
      </c>
      <c r="R43" s="38">
        <v>23.7</v>
      </c>
      <c r="S43" s="38">
        <v>0</v>
      </c>
      <c r="T43" s="37">
        <f>SUMPRODUCT(LTA!J43:AN43,LTA!J$101:AN$101,LTA!J$105:AN$105)</f>
        <v>83.710000000000008</v>
      </c>
      <c r="U43" s="37">
        <f>SUMPRODUCT(LTA!J43:AN43,LTA!J$102:AN$102,LTA!J$105:AN$105)</f>
        <v>438.108611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2.19</v>
      </c>
      <c r="AB43" s="75">
        <f>-STOA!P43</f>
        <v>0</v>
      </c>
      <c r="AC43">
        <f t="shared" si="0"/>
        <v>11.306320911363064</v>
      </c>
      <c r="AD43">
        <f t="shared" si="1"/>
        <v>1334.6842637747161</v>
      </c>
      <c r="AE43">
        <f>'IDT-1'!F43</f>
        <v>0</v>
      </c>
      <c r="AF43" s="24"/>
      <c r="AG43">
        <f t="shared" si="2"/>
        <v>1334.6842637747161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55.85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617.91602698598012</v>
      </c>
      <c r="P44" s="36">
        <v>74.400000000000006</v>
      </c>
      <c r="Q44" s="36">
        <v>26.640000000000004</v>
      </c>
      <c r="R44" s="38">
        <v>23.7</v>
      </c>
      <c r="S44" s="38">
        <v>0</v>
      </c>
      <c r="T44" s="37">
        <f>SUMPRODUCT(LTA!J44:AN44,LTA!J$101:AN$101,LTA!J$105:AN$105)</f>
        <v>89.52</v>
      </c>
      <c r="U44" s="37">
        <f>SUMPRODUCT(LTA!J44:AN44,LTA!J$102:AN$102,LTA!J$105:AN$105)</f>
        <v>444.250134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2.19</v>
      </c>
      <c r="AB44" s="75">
        <f>-STOA!P44</f>
        <v>0</v>
      </c>
      <c r="AC44">
        <f t="shared" si="0"/>
        <v>11.408404679061618</v>
      </c>
      <c r="AD44">
        <f t="shared" si="1"/>
        <v>1336.6926537063164</v>
      </c>
      <c r="AE44">
        <f>'IDT-1'!F44</f>
        <v>2</v>
      </c>
      <c r="AF44" s="24"/>
      <c r="AG44">
        <f t="shared" si="2"/>
        <v>1338.6926537063164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55.85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603.3859249035354</v>
      </c>
      <c r="P45" s="36">
        <v>74.400000000000006</v>
      </c>
      <c r="Q45" s="36">
        <v>26.5</v>
      </c>
      <c r="R45" s="38">
        <v>23.7</v>
      </c>
      <c r="S45" s="38">
        <v>0</v>
      </c>
      <c r="T45" s="37">
        <f>SUMPRODUCT(LTA!J45:AN45,LTA!J$101:AN$101,LTA!J$105:AN$105)</f>
        <v>95.24</v>
      </c>
      <c r="U45" s="37">
        <f>SUMPRODUCT(LTA!J45:AN45,LTA!J$102:AN$102,LTA!J$105:AN$105)</f>
        <v>453.13636299999996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2.19</v>
      </c>
      <c r="AB45" s="75">
        <f>-STOA!P45</f>
        <v>0</v>
      </c>
      <c r="AC45">
        <f t="shared" si="0"/>
        <v>11.450223933793529</v>
      </c>
      <c r="AD45">
        <f t="shared" si="1"/>
        <v>1331.5869613691398</v>
      </c>
      <c r="AE45">
        <f>'IDT-1'!F45</f>
        <v>0</v>
      </c>
      <c r="AF45" s="24"/>
      <c r="AG45">
        <f t="shared" si="2"/>
        <v>1331.5869613691398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55.85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603.3859249035354</v>
      </c>
      <c r="P46" s="36">
        <v>74.400000000000006</v>
      </c>
      <c r="Q46" s="36">
        <v>26.5</v>
      </c>
      <c r="R46" s="38">
        <v>23.7</v>
      </c>
      <c r="S46" s="38">
        <v>0</v>
      </c>
      <c r="T46" s="37">
        <f>SUMPRODUCT(LTA!J46:AN46,LTA!J$101:AN$101,LTA!J$105:AN$105)</f>
        <v>98.83</v>
      </c>
      <c r="U46" s="37">
        <f>SUMPRODUCT(LTA!J46:AN46,LTA!J$102:AN$102,LTA!J$105:AN$105)</f>
        <v>457.18529100000001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2.19</v>
      </c>
      <c r="AB46" s="75">
        <f>-STOA!P46</f>
        <v>0</v>
      </c>
      <c r="AC46">
        <f t="shared" si="0"/>
        <v>11.644145153962125</v>
      </c>
      <c r="AD46">
        <f t="shared" si="1"/>
        <v>1324.3518323269782</v>
      </c>
      <c r="AE46">
        <f>'IDT-1'!F46</f>
        <v>0</v>
      </c>
      <c r="AF46" s="24"/>
      <c r="AG46">
        <f t="shared" si="2"/>
        <v>1324.3518323269782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55.85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566.98116442021069</v>
      </c>
      <c r="P47" s="36">
        <v>74.400000000000006</v>
      </c>
      <c r="Q47" s="36">
        <v>26.5</v>
      </c>
      <c r="R47" s="38">
        <v>23.7</v>
      </c>
      <c r="S47" s="38">
        <v>0</v>
      </c>
      <c r="T47" s="37">
        <f>SUMPRODUCT(LTA!J47:AN47,LTA!J$101:AN$101,LTA!J$105:AN$105)</f>
        <v>102.32</v>
      </c>
      <c r="U47" s="37">
        <f>SUMPRODUCT(LTA!J47:AN47,LTA!J$102:AN$102,LTA!J$105:AN$105)</f>
        <v>459.871599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2.11</v>
      </c>
      <c r="AB47" s="75">
        <f>-STOA!P47</f>
        <v>0</v>
      </c>
      <c r="AC47">
        <f t="shared" si="0"/>
        <v>11.459343209979968</v>
      </c>
      <c r="AD47">
        <f t="shared" si="1"/>
        <v>1352.7481817876353</v>
      </c>
      <c r="AE47">
        <f>'IDT-1'!F47</f>
        <v>0</v>
      </c>
      <c r="AF47" s="24"/>
      <c r="AG47">
        <f t="shared" si="2"/>
        <v>1352.7481817876353</v>
      </c>
      <c r="AI47" s="34">
        <f>PXIL!J47</f>
        <v>0</v>
      </c>
      <c r="AJ47" s="34">
        <f>PXIL!P47</f>
        <v>0</v>
      </c>
      <c r="AK47" s="34">
        <f>RTM_IEX!J47</f>
        <v>33.520000000000003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55.85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563.14440346584513</v>
      </c>
      <c r="P48" s="36">
        <v>74.400000000000006</v>
      </c>
      <c r="Q48" s="36">
        <v>26.5</v>
      </c>
      <c r="R48" s="38">
        <v>23.7</v>
      </c>
      <c r="S48" s="38">
        <v>0</v>
      </c>
      <c r="T48" s="37">
        <f>SUMPRODUCT(LTA!J48:AN48,LTA!J$101:AN$101,LTA!J$105:AN$105)</f>
        <v>104.67</v>
      </c>
      <c r="U48" s="37">
        <f>SUMPRODUCT(LTA!J48:AN48,LTA!J$102:AN$102,LTA!J$105:AN$105)</f>
        <v>462.19778600000001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2.11</v>
      </c>
      <c r="AB48" s="75">
        <f>-STOA!P48</f>
        <v>0</v>
      </c>
      <c r="AC48">
        <f t="shared" si="0"/>
        <v>11.426158388763296</v>
      </c>
      <c r="AD48">
        <f t="shared" si="1"/>
        <v>1348.8307926544865</v>
      </c>
      <c r="AE48">
        <f>'IDT-1'!F48</f>
        <v>0</v>
      </c>
      <c r="AF48" s="24"/>
      <c r="AG48">
        <f t="shared" si="2"/>
        <v>1348.8307926544865</v>
      </c>
      <c r="AI48" s="34">
        <f>PXIL!J48</f>
        <v>0</v>
      </c>
      <c r="AJ48" s="34">
        <f>PXIL!P48</f>
        <v>0</v>
      </c>
      <c r="AK48" s="34">
        <f>RTM_IEX!J48</f>
        <v>28.73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55.85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579.29636790615427</v>
      </c>
      <c r="P49" s="36">
        <v>74.400000000000006</v>
      </c>
      <c r="Q49" s="36">
        <v>26.5</v>
      </c>
      <c r="R49" s="38">
        <v>23.7</v>
      </c>
      <c r="S49" s="38">
        <v>0</v>
      </c>
      <c r="T49" s="37">
        <f>SUMPRODUCT(LTA!J49:AN49,LTA!J$101:AN$101,LTA!J$105:AN$105)</f>
        <v>104.96000000000001</v>
      </c>
      <c r="U49" s="37">
        <f>SUMPRODUCT(LTA!J49:AN49,LTA!J$102:AN$102,LTA!J$105:AN$105)</f>
        <v>463.60907099999997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2.11</v>
      </c>
      <c r="AB49" s="75">
        <f>-STOA!P49</f>
        <v>0</v>
      </c>
      <c r="AC49">
        <f t="shared" si="0"/>
        <v>11.332106824966635</v>
      </c>
      <c r="AD49">
        <f t="shared" si="1"/>
        <v>1337.7282294805852</v>
      </c>
      <c r="AE49">
        <f>'IDT-1'!F49</f>
        <v>0</v>
      </c>
      <c r="AF49" s="24"/>
      <c r="AG49">
        <f t="shared" si="2"/>
        <v>1337.7282294805852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55.85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579.29636790615427</v>
      </c>
      <c r="P50" s="36">
        <v>74.397010967819696</v>
      </c>
      <c r="Q50" s="36">
        <v>26.5</v>
      </c>
      <c r="R50" s="38">
        <v>23.7</v>
      </c>
      <c r="S50" s="38">
        <v>0</v>
      </c>
      <c r="T50" s="37">
        <f>SUMPRODUCT(LTA!J50:AN50,LTA!J$101:AN$101,LTA!J$105:AN$105)</f>
        <v>105.17</v>
      </c>
      <c r="U50" s="37">
        <f>SUMPRODUCT(LTA!J50:AN50,LTA!J$102:AN$102,LTA!J$105:AN$105)</f>
        <v>465.10795299999995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2.11</v>
      </c>
      <c r="AB50" s="75">
        <f>-STOA!P50</f>
        <v>0</v>
      </c>
      <c r="AC50">
        <f t="shared" si="0"/>
        <v>11.431147903145209</v>
      </c>
      <c r="AD50">
        <f t="shared" si="1"/>
        <v>1329.3350813702261</v>
      </c>
      <c r="AE50">
        <f>'IDT-1'!F50</f>
        <v>0</v>
      </c>
      <c r="AF50" s="24"/>
      <c r="AG50">
        <f t="shared" si="2"/>
        <v>1329.3350813702261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521.69402958338821</v>
      </c>
      <c r="P51" s="36">
        <v>74.396678719700006</v>
      </c>
      <c r="Q51" s="36">
        <v>26.5</v>
      </c>
      <c r="R51" s="38">
        <v>23.7</v>
      </c>
      <c r="S51" s="38">
        <v>0</v>
      </c>
      <c r="T51" s="37">
        <f>SUMPRODUCT(LTA!J51:AN51,LTA!J$101:AN$101,LTA!J$105:AN$105)</f>
        <v>105.35</v>
      </c>
      <c r="U51" s="37">
        <f>SUMPRODUCT(LTA!J51:AN51,LTA!J$102:AN$102,LTA!J$105:AN$105)</f>
        <v>469.453531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2.11</v>
      </c>
      <c r="AB51" s="75">
        <f>-STOA!P51</f>
        <v>0</v>
      </c>
      <c r="AC51">
        <f t="shared" si="0"/>
        <v>11.077576748300881</v>
      </c>
      <c r="AD51">
        <f t="shared" si="1"/>
        <v>1307.6815599541851</v>
      </c>
      <c r="AE51">
        <f>'IDT-1'!F51</f>
        <v>0</v>
      </c>
      <c r="AF51" s="24"/>
      <c r="AG51">
        <f t="shared" si="2"/>
        <v>1307.6815599541851</v>
      </c>
      <c r="AI51" s="34">
        <f>PXIL!J51</f>
        <v>0</v>
      </c>
      <c r="AJ51" s="34">
        <f>PXIL!P51</f>
        <v>0</v>
      </c>
      <c r="AK51" s="34">
        <f>RTM_IEX!J51</f>
        <v>21.07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521.04701968875827</v>
      </c>
      <c r="P52" s="36">
        <v>74.396678719700006</v>
      </c>
      <c r="Q52" s="36">
        <v>26.5</v>
      </c>
      <c r="R52" s="38">
        <v>23.7</v>
      </c>
      <c r="S52" s="38">
        <v>0</v>
      </c>
      <c r="T52" s="37">
        <f>SUMPRODUCT(LTA!J52:AN52,LTA!J$101:AN$101,LTA!J$105:AN$105)</f>
        <v>105.34</v>
      </c>
      <c r="U52" s="37">
        <f>SUMPRODUCT(LTA!J52:AN52,LTA!J$102:AN$102,LTA!J$105:AN$105)</f>
        <v>469.15180800000002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2.11</v>
      </c>
      <c r="AB52" s="75">
        <f>-STOA!P52</f>
        <v>0</v>
      </c>
      <c r="AC52">
        <f t="shared" si="0"/>
        <v>10.924707391985988</v>
      </c>
      <c r="AD52">
        <f t="shared" si="1"/>
        <v>1289.6356964158699</v>
      </c>
      <c r="AE52">
        <f>'IDT-1'!F52</f>
        <v>0</v>
      </c>
      <c r="AF52" s="24"/>
      <c r="AG52">
        <f t="shared" si="2"/>
        <v>1289.6356964158699</v>
      </c>
      <c r="AI52" s="34">
        <f>PXIL!J52</f>
        <v>0</v>
      </c>
      <c r="AJ52" s="34">
        <f>PXIL!P52</f>
        <v>0</v>
      </c>
      <c r="AK52" s="34">
        <f>RTM_IEX!J52</f>
        <v>3.83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516.20597008127572</v>
      </c>
      <c r="P53" s="36">
        <v>74.396678719700006</v>
      </c>
      <c r="Q53" s="36">
        <v>26.5</v>
      </c>
      <c r="R53" s="38">
        <v>23.7</v>
      </c>
      <c r="S53" s="38">
        <v>0</v>
      </c>
      <c r="T53" s="37">
        <f>SUMPRODUCT(LTA!J53:AN53,LTA!J$101:AN$101,LTA!J$105:AN$105)</f>
        <v>106.33</v>
      </c>
      <c r="U53" s="37">
        <f>SUMPRODUCT(LTA!J53:AN53,LTA!J$102:AN$102,LTA!J$105:AN$105)</f>
        <v>468.467173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2.11</v>
      </c>
      <c r="AB53" s="75">
        <f>-STOA!P53</f>
        <v>0</v>
      </c>
      <c r="AC53">
        <f t="shared" si="0"/>
        <v>11.040801111230696</v>
      </c>
      <c r="AD53">
        <f t="shared" si="1"/>
        <v>1259.1539180891427</v>
      </c>
      <c r="AE53">
        <f>'IDT-1'!F53</f>
        <v>0</v>
      </c>
      <c r="AF53" s="24"/>
      <c r="AG53">
        <f t="shared" si="2"/>
        <v>1259.1539180891427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-22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472.6036316938638</v>
      </c>
      <c r="P54" s="36">
        <v>74.396678719700006</v>
      </c>
      <c r="Q54" s="36">
        <v>26.5</v>
      </c>
      <c r="R54" s="38">
        <v>23.7</v>
      </c>
      <c r="S54" s="38">
        <v>0</v>
      </c>
      <c r="T54" s="37">
        <f>SUMPRODUCT(LTA!J54:AN54,LTA!J$101:AN$101,LTA!J$105:AN$105)</f>
        <v>106.27</v>
      </c>
      <c r="U54" s="37">
        <f>SUMPRODUCT(LTA!J54:AN54,LTA!J$102:AN$102,LTA!J$105:AN$105)</f>
        <v>466.87096100000002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2.11</v>
      </c>
      <c r="AB54" s="75">
        <f>-STOA!P54</f>
        <v>0</v>
      </c>
      <c r="AC54">
        <f t="shared" si="0"/>
        <v>10.589632532110539</v>
      </c>
      <c r="AD54">
        <f t="shared" si="1"/>
        <v>1225.9792531121598</v>
      </c>
      <c r="AE54">
        <f>'IDT-1'!F54</f>
        <v>0</v>
      </c>
      <c r="AF54" s="24"/>
      <c r="AG54">
        <f t="shared" si="2"/>
        <v>1225.9792531121598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10.811497399397755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413.30193683624248</v>
      </c>
      <c r="P55" s="36">
        <v>74.396678719700006</v>
      </c>
      <c r="Q55" s="36">
        <v>7.660000000000001</v>
      </c>
      <c r="R55" s="38">
        <v>23.7</v>
      </c>
      <c r="S55" s="38">
        <v>0</v>
      </c>
      <c r="T55" s="37">
        <f>SUMPRODUCT(LTA!J55:AN55,LTA!J$101:AN$101,LTA!J$105:AN$105)</f>
        <v>103.12</v>
      </c>
      <c r="U55" s="37">
        <f>SUMPRODUCT(LTA!J55:AN55,LTA!J$102:AN$102,LTA!J$105:AN$105)</f>
        <v>439.15064799999999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2.11</v>
      </c>
      <c r="AB55" s="75">
        <f>-STOA!P55</f>
        <v>0</v>
      </c>
      <c r="AC55">
        <f t="shared" si="0"/>
        <v>9.6993451392811867</v>
      </c>
      <c r="AD55">
        <f t="shared" si="1"/>
        <v>1114.8575326473679</v>
      </c>
      <c r="AE55">
        <f>'IDT-1'!F55</f>
        <v>0</v>
      </c>
      <c r="AF55" s="24"/>
      <c r="AG55">
        <f t="shared" si="2"/>
        <v>1114.8575326473679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10.811497399397755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411.23229533905896</v>
      </c>
      <c r="P56" s="36">
        <v>74.396678719700006</v>
      </c>
      <c r="Q56" s="36">
        <v>7.660000000000001</v>
      </c>
      <c r="R56" s="38">
        <v>23.7</v>
      </c>
      <c r="S56" s="38">
        <v>0</v>
      </c>
      <c r="T56" s="37">
        <f>SUMPRODUCT(LTA!J56:AN56,LTA!J$101:AN$101,LTA!J$105:AN$105)</f>
        <v>101.91</v>
      </c>
      <c r="U56" s="37">
        <f>SUMPRODUCT(LTA!J56:AN56,LTA!J$102:AN$102,LTA!J$105:AN$105)</f>
        <v>396.44849099999999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2.11</v>
      </c>
      <c r="AB56" s="75">
        <f>-STOA!P56</f>
        <v>0</v>
      </c>
      <c r="AC56">
        <f t="shared" si="0"/>
        <v>9.2707422432803988</v>
      </c>
      <c r="AD56">
        <f t="shared" si="1"/>
        <v>1074.3043370461849</v>
      </c>
      <c r="AE56">
        <f>'IDT-1'!F56</f>
        <v>0</v>
      </c>
      <c r="AF56" s="24"/>
      <c r="AG56">
        <f t="shared" si="2"/>
        <v>1074.3043370461849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10.811497399397755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411.1242105150597</v>
      </c>
      <c r="P57" s="36">
        <v>74.396678719700006</v>
      </c>
      <c r="Q57" s="36">
        <v>7.660000000000001</v>
      </c>
      <c r="R57" s="38">
        <v>23.7</v>
      </c>
      <c r="S57" s="38">
        <v>0</v>
      </c>
      <c r="T57" s="37">
        <f>SUMPRODUCT(LTA!J57:AN57,LTA!J$101:AN$101,LTA!J$105:AN$105)</f>
        <v>98.65</v>
      </c>
      <c r="U57" s="37">
        <f>SUMPRODUCT(LTA!J57:AN57,LTA!J$102:AN$102,LTA!J$105:AN$105)</f>
        <v>394.55628399999995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2.11</v>
      </c>
      <c r="AB57" s="75">
        <f>-STOA!P57</f>
        <v>0</v>
      </c>
      <c r="AC57">
        <f t="shared" si="0"/>
        <v>9.2544882147099141</v>
      </c>
      <c r="AD57">
        <f t="shared" si="1"/>
        <v>1092.4702992507562</v>
      </c>
      <c r="AE57">
        <f>'IDT-1'!F57</f>
        <v>0</v>
      </c>
      <c r="AF57" s="24"/>
      <c r="AG57">
        <f t="shared" si="2"/>
        <v>1092.4702992507562</v>
      </c>
      <c r="AI57" s="34">
        <f>PXIL!J57</f>
        <v>0</v>
      </c>
      <c r="AJ57" s="34">
        <f>PXIL!P57</f>
        <v>0</v>
      </c>
      <c r="AK57" s="34">
        <f>RTM_IEX!J57</f>
        <v>13.41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10.811497399397755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424.2476467340087</v>
      </c>
      <c r="P58" s="36">
        <v>74.396678719700006</v>
      </c>
      <c r="Q58" s="36">
        <v>26.5</v>
      </c>
      <c r="R58" s="38">
        <v>23.7</v>
      </c>
      <c r="S58" s="38">
        <v>0</v>
      </c>
      <c r="T58" s="37">
        <f>SUMPRODUCT(LTA!J58:AN58,LTA!J$101:AN$101,LTA!J$105:AN$105)</f>
        <v>96.289999999999992</v>
      </c>
      <c r="U58" s="37">
        <f>SUMPRODUCT(LTA!J58:AN58,LTA!J$102:AN$102,LTA!J$105:AN$105)</f>
        <v>428.44034299999998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2.11</v>
      </c>
      <c r="AB58" s="75">
        <f>-STOA!P58</f>
        <v>0</v>
      </c>
      <c r="AC58">
        <f t="shared" si="0"/>
        <v>9.9038604331210909</v>
      </c>
      <c r="AD58">
        <f t="shared" si="1"/>
        <v>1114.8984222512941</v>
      </c>
      <c r="AE58">
        <f>'IDT-1'!F58</f>
        <v>0</v>
      </c>
      <c r="AF58" s="24"/>
      <c r="AG58">
        <f t="shared" si="2"/>
        <v>1114.8984222512941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-27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10.811497399397755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424.2476467340087</v>
      </c>
      <c r="P59" s="36">
        <v>74.396678719700006</v>
      </c>
      <c r="Q59" s="36">
        <v>26.5</v>
      </c>
      <c r="R59" s="38">
        <v>23.7</v>
      </c>
      <c r="S59" s="38">
        <v>0</v>
      </c>
      <c r="T59" s="37">
        <f>SUMPRODUCT(LTA!J59:AN59,LTA!J$101:AN$101,LTA!J$105:AN$105)</f>
        <v>92.8</v>
      </c>
      <c r="U59" s="37">
        <f>SUMPRODUCT(LTA!J59:AN59,LTA!J$102:AN$102,LTA!J$105:AN$105)</f>
        <v>447.526951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2.11</v>
      </c>
      <c r="AB59" s="75">
        <f>-STOA!P59</f>
        <v>0</v>
      </c>
      <c r="AC59">
        <f t="shared" si="0"/>
        <v>10.060285413495759</v>
      </c>
      <c r="AD59">
        <f t="shared" si="1"/>
        <v>1127.3386052709195</v>
      </c>
      <c r="AE59">
        <f>'IDT-1'!F59</f>
        <v>0</v>
      </c>
      <c r="AF59" s="24"/>
      <c r="AG59">
        <f t="shared" si="2"/>
        <v>1127.3386052709195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10.811497399397755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424.2476467340087</v>
      </c>
      <c r="P60" s="36">
        <v>74.396678719700006</v>
      </c>
      <c r="Q60" s="36">
        <v>26.5</v>
      </c>
      <c r="R60" s="38">
        <v>23.7</v>
      </c>
      <c r="S60" s="38">
        <v>0</v>
      </c>
      <c r="T60" s="37">
        <f>SUMPRODUCT(LTA!J60:AN60,LTA!J$101:AN$101,LTA!J$105:AN$105)</f>
        <v>88.13</v>
      </c>
      <c r="U60" s="37">
        <f>SUMPRODUCT(LTA!J60:AN60,LTA!J$102:AN$102,LTA!J$105:AN$105)</f>
        <v>440.79171499999995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2.11</v>
      </c>
      <c r="AB60" s="75">
        <f>-STOA!P60</f>
        <v>0</v>
      </c>
      <c r="AC60">
        <f t="shared" si="0"/>
        <v>9.812000592047756</v>
      </c>
      <c r="AD60">
        <f t="shared" si="1"/>
        <v>1134.1816540923674</v>
      </c>
      <c r="AE60">
        <f>'IDT-1'!F60</f>
        <v>0</v>
      </c>
      <c r="AF60" s="24"/>
      <c r="AG60">
        <f t="shared" si="2"/>
        <v>1134.1816540923674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10.811497399397755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451.22210665142563</v>
      </c>
      <c r="P61" s="36">
        <v>74.396678719700006</v>
      </c>
      <c r="Q61" s="36">
        <v>26.64</v>
      </c>
      <c r="R61" s="38">
        <v>23.7</v>
      </c>
      <c r="S61" s="38">
        <v>0</v>
      </c>
      <c r="T61" s="37">
        <f>SUMPRODUCT(LTA!J61:AN61,LTA!J$101:AN$101,LTA!J$105:AN$105)</f>
        <v>82.289999999999992</v>
      </c>
      <c r="U61" s="37">
        <f>SUMPRODUCT(LTA!J61:AN61,LTA!J$102:AN$102,LTA!J$105:AN$105)</f>
        <v>433.14157699999998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2.11</v>
      </c>
      <c r="AB61" s="75">
        <f>-STOA!P61</f>
        <v>0</v>
      </c>
      <c r="AC61">
        <f t="shared" si="0"/>
        <v>10.061983419752282</v>
      </c>
      <c r="AD61">
        <f t="shared" si="1"/>
        <v>1131.5559931820796</v>
      </c>
      <c r="AE61">
        <f>'IDT-1'!F61</f>
        <v>0</v>
      </c>
      <c r="AF61" s="24"/>
      <c r="AG61">
        <f t="shared" si="2"/>
        <v>1131.5559931820796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-28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10.811497399397755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452.65287066580919</v>
      </c>
      <c r="P62" s="36">
        <v>74.396678719700006</v>
      </c>
      <c r="Q62" s="36">
        <v>26.64</v>
      </c>
      <c r="R62" s="38">
        <v>23.7</v>
      </c>
      <c r="S62" s="38">
        <v>0</v>
      </c>
      <c r="T62" s="37">
        <f>SUMPRODUCT(LTA!J62:AN62,LTA!J$101:AN$101,LTA!J$105:AN$105)</f>
        <v>77.45</v>
      </c>
      <c r="U62" s="37">
        <f>SUMPRODUCT(LTA!J62:AN62,LTA!J$102:AN$102,LTA!J$105:AN$105)</f>
        <v>424.48893999999996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2.11</v>
      </c>
      <c r="AB62" s="75">
        <f>-STOA!P62</f>
        <v>0</v>
      </c>
      <c r="AC62">
        <f t="shared" si="0"/>
        <v>9.8335963207997708</v>
      </c>
      <c r="AD62">
        <f t="shared" si="1"/>
        <v>1134.7225072954159</v>
      </c>
      <c r="AE62">
        <f>'IDT-1'!F62</f>
        <v>0</v>
      </c>
      <c r="AF62" s="24"/>
      <c r="AG62">
        <f t="shared" si="2"/>
        <v>1134.7225072954159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10.796032639279684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55.85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498.26015923155717</v>
      </c>
      <c r="P63" s="36">
        <v>74.400000000000006</v>
      </c>
      <c r="Q63" s="36">
        <v>26.5</v>
      </c>
      <c r="R63" s="38">
        <v>23.7</v>
      </c>
      <c r="S63" s="38">
        <v>0</v>
      </c>
      <c r="T63" s="37">
        <f>SUMPRODUCT(LTA!J63:AN63,LTA!J$101:AN$101,LTA!J$105:AN$105)</f>
        <v>72.5</v>
      </c>
      <c r="U63" s="37">
        <f>SUMPRODUCT(LTA!J63:AN63,LTA!J$102:AN$102,LTA!J$105:AN$105)</f>
        <v>417.98642400000006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2.11</v>
      </c>
      <c r="AB63" s="75">
        <f>-STOA!P63</f>
        <v>0</v>
      </c>
      <c r="AC63">
        <f t="shared" si="0"/>
        <v>10.368109473210147</v>
      </c>
      <c r="AD63">
        <f t="shared" si="1"/>
        <v>1135.5579063976268</v>
      </c>
      <c r="AE63">
        <f>'IDT-1'!F63</f>
        <v>0</v>
      </c>
      <c r="AF63" s="24"/>
      <c r="AG63">
        <f t="shared" si="2"/>
        <v>1135.5579063976268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-44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10.498621271806416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55.85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499.03568349883074</v>
      </c>
      <c r="P64" s="36">
        <v>74.400000000000006</v>
      </c>
      <c r="Q64" s="36">
        <v>26.5</v>
      </c>
      <c r="R64" s="38">
        <v>23.7</v>
      </c>
      <c r="S64" s="38">
        <v>0</v>
      </c>
      <c r="T64" s="37">
        <f>SUMPRODUCT(LTA!J64:AN64,LTA!J$101:AN$101,LTA!J$105:AN$105)</f>
        <v>66.44</v>
      </c>
      <c r="U64" s="37">
        <f>SUMPRODUCT(LTA!J64:AN64,LTA!J$102:AN$102,LTA!J$105:AN$105)</f>
        <v>407.59184700000003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2.11</v>
      </c>
      <c r="AB64" s="75">
        <f>-STOA!P64</f>
        <v>0</v>
      </c>
      <c r="AC64">
        <f t="shared" si="0"/>
        <v>10.149195597519579</v>
      </c>
      <c r="AD64">
        <f t="shared" si="1"/>
        <v>1129.8003561731175</v>
      </c>
      <c r="AE64">
        <f>'IDT-1'!F64</f>
        <v>0</v>
      </c>
      <c r="AF64" s="24"/>
      <c r="AG64">
        <f t="shared" si="2"/>
        <v>1129.8003561731175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-34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10.498621271806416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55.85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498.80713236540697</v>
      </c>
      <c r="P65" s="36">
        <v>74.400000000000006</v>
      </c>
      <c r="Q65" s="36">
        <v>19.98</v>
      </c>
      <c r="R65" s="38">
        <v>23.7</v>
      </c>
      <c r="S65" s="38">
        <v>0</v>
      </c>
      <c r="T65" s="37">
        <f>SUMPRODUCT(LTA!J65:AN65,LTA!J$101:AN$101,LTA!J$105:AN$105)</f>
        <v>58.269999999999996</v>
      </c>
      <c r="U65" s="37">
        <f>SUMPRODUCT(LTA!J65:AN65,LTA!J$102:AN$102,LTA!J$105:AN$105)</f>
        <v>396.85928500000006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2.11</v>
      </c>
      <c r="AB65" s="75">
        <f>-STOA!P65</f>
        <v>0</v>
      </c>
      <c r="AC65">
        <f t="shared" si="0"/>
        <v>9.7558319349761504</v>
      </c>
      <c r="AD65">
        <f t="shared" si="1"/>
        <v>1125.5426067022372</v>
      </c>
      <c r="AE65">
        <f>'IDT-1'!F65</f>
        <v>0</v>
      </c>
      <c r="AF65" s="24"/>
      <c r="AG65">
        <f t="shared" si="2"/>
        <v>1125.5426067022372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-13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10.498621271806416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55.85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498.8034359465118</v>
      </c>
      <c r="P66" s="36">
        <v>74.400000000000006</v>
      </c>
      <c r="Q66" s="36">
        <v>19.98</v>
      </c>
      <c r="R66" s="38">
        <v>23.7</v>
      </c>
      <c r="S66" s="38">
        <v>0</v>
      </c>
      <c r="T66" s="37">
        <f>SUMPRODUCT(LTA!J66:AN66,LTA!J$101:AN$101,LTA!J$105:AN$105)</f>
        <v>50.06</v>
      </c>
      <c r="U66" s="37">
        <f>SUMPRODUCT(LTA!J66:AN66,LTA!J$102:AN$102,LTA!J$105:AN$105)</f>
        <v>385.54301000000004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2.11</v>
      </c>
      <c r="AB66" s="75">
        <f>-STOA!P66</f>
        <v>0</v>
      </c>
      <c r="AC66">
        <f t="shared" si="0"/>
        <v>9.4977831246338713</v>
      </c>
      <c r="AD66">
        <f t="shared" si="1"/>
        <v>1121.1906840936845</v>
      </c>
      <c r="AE66">
        <f>'IDT-1'!F66</f>
        <v>0</v>
      </c>
      <c r="AF66" s="24"/>
      <c r="AG66">
        <f t="shared" si="2"/>
        <v>1121.1906840936845</v>
      </c>
      <c r="AI66" s="34">
        <f>PXIL!J66</f>
        <v>0</v>
      </c>
      <c r="AJ66" s="34">
        <f>PXIL!P66</f>
        <v>0</v>
      </c>
      <c r="AK66" s="34">
        <f>RTM_IEX!J66</f>
        <v>1.92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10.498621271806416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543.09263683255119</v>
      </c>
      <c r="P67" s="36">
        <v>74.400000000000006</v>
      </c>
      <c r="Q67" s="36">
        <v>19.98</v>
      </c>
      <c r="R67" s="38">
        <v>22.712506899216248</v>
      </c>
      <c r="S67" s="38">
        <v>0</v>
      </c>
      <c r="T67" s="37">
        <f>SUMPRODUCT(LTA!J67:AN67,LTA!J$101:AN$101,LTA!J$105:AN$105)</f>
        <v>36.72</v>
      </c>
      <c r="U67" s="37">
        <f>SUMPRODUCT(LTA!J67:AN67,LTA!J$102:AN$102,LTA!J$105:AN$105)</f>
        <v>374.70498700000002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-1.9</v>
      </c>
      <c r="AA67" s="75">
        <f>STOA!J67</f>
        <v>2.19</v>
      </c>
      <c r="AB67" s="75">
        <f>-STOA!P67</f>
        <v>0</v>
      </c>
      <c r="AC67">
        <f t="shared" si="0"/>
        <v>9.7454598001055359</v>
      </c>
      <c r="AD67">
        <f t="shared" si="1"/>
        <v>1114.4766922034685</v>
      </c>
      <c r="AE67">
        <f>'IDT-1'!F67</f>
        <v>0</v>
      </c>
      <c r="AF67" s="24"/>
      <c r="AG67">
        <f t="shared" si="2"/>
        <v>1114.4766922034685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-16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10.498621271806416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620.68382919309329</v>
      </c>
      <c r="P68" s="36">
        <v>74.400000000000006</v>
      </c>
      <c r="Q68" s="36">
        <v>19.98</v>
      </c>
      <c r="R68" s="38">
        <v>17.080000000000002</v>
      </c>
      <c r="S68" s="38">
        <v>0</v>
      </c>
      <c r="T68" s="37">
        <f>SUMPRODUCT(LTA!J68:AN68,LTA!J$101:AN$101,LTA!J$105:AN$105)</f>
        <v>31.1</v>
      </c>
      <c r="U68" s="37">
        <f>SUMPRODUCT(LTA!J68:AN68,LTA!J$102:AN$102,LTA!J$105:AN$105)</f>
        <v>362.38381000000004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-64</v>
      </c>
      <c r="AA68" s="75">
        <f>STOA!J68</f>
        <v>2.19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10.923874396795842</v>
      </c>
      <c r="AD68">
        <f t="shared" ref="AD68:AD98" si="4">SUM(B68:AB68,AI68:AT68)-AC68</f>
        <v>1120.8257860681042</v>
      </c>
      <c r="AE68">
        <f>'IDT-1'!F68</f>
        <v>0</v>
      </c>
      <c r="AF68" s="24"/>
      <c r="AG68">
        <f t="shared" ref="AG68:AG98" si="5">SUM(AD68:AF68)</f>
        <v>1120.8257860681042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10.498621271806416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619.27254109001206</v>
      </c>
      <c r="P69" s="36">
        <v>74.400000000000006</v>
      </c>
      <c r="Q69" s="36">
        <v>19.98</v>
      </c>
      <c r="R69" s="38">
        <v>7.3274316748423267</v>
      </c>
      <c r="S69" s="38">
        <v>0</v>
      </c>
      <c r="T69" s="37">
        <f>SUMPRODUCT(LTA!J69:AN69,LTA!J$101:AN$101,LTA!J$105:AN$105)</f>
        <v>20.83</v>
      </c>
      <c r="U69" s="37">
        <f>SUMPRODUCT(LTA!J69:AN69,LTA!J$102:AN$102,LTA!J$105:AN$105)</f>
        <v>355.11699700000003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-63</v>
      </c>
      <c r="AA69" s="75">
        <f>STOA!J69</f>
        <v>2.19</v>
      </c>
      <c r="AB69" s="75">
        <f>-STOA!P69</f>
        <v>0</v>
      </c>
      <c r="AC69">
        <f t="shared" si="3"/>
        <v>10.527490461375962</v>
      </c>
      <c r="AD69">
        <f t="shared" si="4"/>
        <v>1116.2115005752848</v>
      </c>
      <c r="AE69">
        <f>'IDT-1'!F69</f>
        <v>0</v>
      </c>
      <c r="AF69" s="24"/>
      <c r="AG69">
        <f t="shared" si="5"/>
        <v>1116.2115005752848</v>
      </c>
      <c r="AI69" s="34">
        <f>PXIL!J69</f>
        <v>0</v>
      </c>
      <c r="AJ69" s="34">
        <f>PXIL!P69</f>
        <v>0</v>
      </c>
      <c r="AK69" s="34">
        <f>RTM_IEX!J69</f>
        <v>4.87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10.498621271806416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624.83696317001204</v>
      </c>
      <c r="P70" s="36">
        <v>74.400000000000006</v>
      </c>
      <c r="Q70" s="36">
        <v>19.98</v>
      </c>
      <c r="R70" s="38">
        <v>3.2125680000000001</v>
      </c>
      <c r="S70" s="38">
        <v>0</v>
      </c>
      <c r="T70" s="37">
        <f>SUMPRODUCT(LTA!J70:AN70,LTA!J$101:AN$101,LTA!J$105:AN$105)</f>
        <v>11.72</v>
      </c>
      <c r="U70" s="37">
        <f>SUMPRODUCT(LTA!J70:AN70,LTA!J$102:AN$102,LTA!J$105:AN$105)</f>
        <v>346.86474800000008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-40</v>
      </c>
      <c r="AA70" s="75">
        <f>STOA!J70</f>
        <v>2.19</v>
      </c>
      <c r="AB70" s="75">
        <f>-STOA!P70</f>
        <v>0</v>
      </c>
      <c r="AC70">
        <f t="shared" si="3"/>
        <v>10.20217923270684</v>
      </c>
      <c r="AD70">
        <f t="shared" si="4"/>
        <v>1124.0041212091119</v>
      </c>
      <c r="AE70">
        <f>'IDT-1'!F70</f>
        <v>0</v>
      </c>
      <c r="AF70" s="24"/>
      <c r="AG70">
        <f t="shared" si="5"/>
        <v>1124.0041212091119</v>
      </c>
      <c r="AI70" s="34">
        <f>PXIL!J70</f>
        <v>0</v>
      </c>
      <c r="AJ70" s="34">
        <f>PXIL!P70</f>
        <v>0</v>
      </c>
      <c r="AK70" s="34">
        <f>RTM_IEX!J70</f>
        <v>5.25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10.811497399397755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67.433744617958055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630.40148712450832</v>
      </c>
      <c r="P71" s="36">
        <v>74.400000000000006</v>
      </c>
      <c r="Q71" s="36">
        <v>19.98</v>
      </c>
      <c r="R71" s="38">
        <v>1.0974299065420563</v>
      </c>
      <c r="S71" s="38">
        <v>0</v>
      </c>
      <c r="T71" s="37">
        <f>SUMPRODUCT(LTA!J71:AN71,LTA!J$101:AN$101,LTA!J$105:AN$105)</f>
        <v>7.91</v>
      </c>
      <c r="U71" s="37">
        <f>SUMPRODUCT(LTA!J71:AN71,LTA!J$102:AN$102,LTA!J$105:AN$105)</f>
        <v>342.58436400000005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-41</v>
      </c>
      <c r="AA71" s="75">
        <f>STOA!J71</f>
        <v>2.11</v>
      </c>
      <c r="AB71" s="75">
        <f>-STOA!P71</f>
        <v>0</v>
      </c>
      <c r="AC71">
        <f t="shared" si="3"/>
        <v>10.193141620327062</v>
      </c>
      <c r="AD71">
        <f t="shared" si="4"/>
        <v>1120.9287814280792</v>
      </c>
      <c r="AE71">
        <f>'IDT-1'!F71</f>
        <v>0</v>
      </c>
      <c r="AF71" s="24"/>
      <c r="AG71">
        <f t="shared" si="5"/>
        <v>1120.9287814280792</v>
      </c>
      <c r="AI71" s="34">
        <f>PXIL!J71</f>
        <v>0</v>
      </c>
      <c r="AJ71" s="34">
        <f>PXIL!P71</f>
        <v>0</v>
      </c>
      <c r="AK71" s="34">
        <f>RTM_IEX!J71</f>
        <v>7.57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67.433744617958055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653.42365795189551</v>
      </c>
      <c r="P72" s="36">
        <v>74.400000000000006</v>
      </c>
      <c r="Q72" s="36">
        <v>19.98</v>
      </c>
      <c r="R72" s="38">
        <v>0.28000000000000003</v>
      </c>
      <c r="S72" s="38">
        <v>0</v>
      </c>
      <c r="T72" s="37">
        <f>SUMPRODUCT(LTA!J72:AN72,LTA!J$101:AN$101,LTA!J$105:AN$105)</f>
        <v>3.37</v>
      </c>
      <c r="U72" s="37">
        <f>SUMPRODUCT(LTA!J72:AN72,LTA!J$102:AN$102,LTA!J$105:AN$105)</f>
        <v>338.64249900000004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-28</v>
      </c>
      <c r="AA72" s="75">
        <f>STOA!J72</f>
        <v>2.11</v>
      </c>
      <c r="AB72" s="75">
        <f>-STOA!P72</f>
        <v>0</v>
      </c>
      <c r="AC72">
        <f t="shared" si="3"/>
        <v>10.176112727638605</v>
      </c>
      <c r="AD72">
        <f t="shared" si="4"/>
        <v>1145.0286862416128</v>
      </c>
      <c r="AE72">
        <f>'IDT-1'!F72</f>
        <v>0</v>
      </c>
      <c r="AF72" s="24"/>
      <c r="AG72">
        <f t="shared" si="5"/>
        <v>1145.0286862416128</v>
      </c>
      <c r="AI72" s="34">
        <f>PXIL!J72</f>
        <v>0</v>
      </c>
      <c r="AJ72" s="34">
        <f>PXIL!P72</f>
        <v>0</v>
      </c>
      <c r="AK72" s="34">
        <f>RTM_IEX!J72</f>
        <v>4.93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67.433744617958055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679.3250110311584</v>
      </c>
      <c r="P73" s="36">
        <v>74.400000000000006</v>
      </c>
      <c r="Q73" s="36">
        <v>19.98</v>
      </c>
      <c r="R73" s="38">
        <v>0.03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337.85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</v>
      </c>
      <c r="AA73" s="75">
        <f>STOA!J73</f>
        <v>2.11</v>
      </c>
      <c r="AB73" s="75">
        <f>-STOA!P73</f>
        <v>0</v>
      </c>
      <c r="AC73">
        <f t="shared" si="3"/>
        <v>10.218690051480854</v>
      </c>
      <c r="AD73">
        <f t="shared" si="4"/>
        <v>1176.1649629970332</v>
      </c>
      <c r="AE73">
        <f>'IDT-1'!F73</f>
        <v>0</v>
      </c>
      <c r="AF73" s="24"/>
      <c r="AG73">
        <f t="shared" si="5"/>
        <v>1176.1649629970332</v>
      </c>
      <c r="AI73" s="34">
        <f>PXIL!J73</f>
        <v>0</v>
      </c>
      <c r="AJ73" s="34">
        <f>PXIL!P73</f>
        <v>0</v>
      </c>
      <c r="AK73" s="34">
        <f>RTM_IEX!J73</f>
        <v>0.52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67.433744617958055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707.102568248637</v>
      </c>
      <c r="P74" s="36">
        <v>74.400000000000006</v>
      </c>
      <c r="Q74" s="36">
        <v>19.98</v>
      </c>
      <c r="R74" s="38">
        <v>0</v>
      </c>
      <c r="S74" s="38">
        <v>0</v>
      </c>
      <c r="T74" s="37">
        <f>SUMPRODUCT(LTA!J74:AN74,LTA!J$101:AN$101,LTA!J$105:AN$105)</f>
        <v>0.05</v>
      </c>
      <c r="U74" s="37">
        <f>SUMPRODUCT(LTA!J74:AN74,LTA!J$102:AN$102,LTA!J$105:AN$105)</f>
        <v>338.13000000000005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-32</v>
      </c>
      <c r="AA74" s="75">
        <f>STOA!J74</f>
        <v>2.11</v>
      </c>
      <c r="AB74" s="75">
        <f>-STOA!P74</f>
        <v>0</v>
      </c>
      <c r="AC74">
        <f t="shared" si="3"/>
        <v>10.596787213430787</v>
      </c>
      <c r="AD74">
        <f t="shared" si="4"/>
        <v>1186.6544230525619</v>
      </c>
      <c r="AE74">
        <f>'IDT-1'!F74</f>
        <v>0</v>
      </c>
      <c r="AF74" s="24"/>
      <c r="AG74">
        <f t="shared" si="5"/>
        <v>1186.6544230525619</v>
      </c>
      <c r="AI74" s="34">
        <f>PXIL!J74</f>
        <v>0</v>
      </c>
      <c r="AJ74" s="34">
        <f>PXIL!P74</f>
        <v>0</v>
      </c>
      <c r="AK74" s="34">
        <f>RTM_IEX!J74</f>
        <v>1.41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718.97925250341166</v>
      </c>
      <c r="P75" s="36">
        <v>74.400000000000006</v>
      </c>
      <c r="Q75" s="36">
        <v>19.98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340.27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-36</v>
      </c>
      <c r="AA75" s="75">
        <f>STOA!J75</f>
        <v>2.11</v>
      </c>
      <c r="AB75" s="75">
        <f>-STOA!P75</f>
        <v>0</v>
      </c>
      <c r="AC75">
        <f t="shared" si="3"/>
        <v>10.791067223368611</v>
      </c>
      <c r="AD75">
        <f t="shared" si="4"/>
        <v>1191.5124752347458</v>
      </c>
      <c r="AE75">
        <f>'IDT-1'!F75</f>
        <v>0</v>
      </c>
      <c r="AF75" s="24"/>
      <c r="AG75">
        <f t="shared" si="5"/>
        <v>1191.5124752347458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733.20260135187539</v>
      </c>
      <c r="P76" s="36">
        <v>74.400000000000006</v>
      </c>
      <c r="Q76" s="36">
        <v>19.98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340.49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-43</v>
      </c>
      <c r="AA76" s="75">
        <f>STOA!J76</f>
        <v>2.11</v>
      </c>
      <c r="AB76" s="75">
        <f>-STOA!P76</f>
        <v>0</v>
      </c>
      <c r="AC76">
        <f t="shared" si="3"/>
        <v>10.97168945776993</v>
      </c>
      <c r="AD76">
        <f t="shared" si="4"/>
        <v>1198.7752018488081</v>
      </c>
      <c r="AE76">
        <f>'IDT-1'!F76</f>
        <v>0</v>
      </c>
      <c r="AF76" s="24"/>
      <c r="AG76">
        <f t="shared" si="5"/>
        <v>1198.7752018488081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733.20249466140729</v>
      </c>
      <c r="P77" s="36">
        <v>74.400000000000006</v>
      </c>
      <c r="Q77" s="36">
        <v>19.98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342.27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-50</v>
      </c>
      <c r="AA77" s="75">
        <f>STOA!J77</f>
        <v>2.11</v>
      </c>
      <c r="AB77" s="75">
        <f>-STOA!P77</f>
        <v>0</v>
      </c>
      <c r="AC77">
        <f t="shared" si="3"/>
        <v>11.105236769718445</v>
      </c>
      <c r="AD77">
        <f t="shared" si="4"/>
        <v>1186.4215478463916</v>
      </c>
      <c r="AE77">
        <f>'IDT-1'!F77</f>
        <v>0</v>
      </c>
      <c r="AF77" s="24"/>
      <c r="AG77">
        <f t="shared" si="5"/>
        <v>1186.4215478463916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721.67741682359679</v>
      </c>
      <c r="P78" s="36">
        <v>74.400000000000006</v>
      </c>
      <c r="Q78" s="36">
        <v>19.98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342.51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-57</v>
      </c>
      <c r="AA78" s="75">
        <f>STOA!J78</f>
        <v>2.11</v>
      </c>
      <c r="AB78" s="75">
        <f>-STOA!P78</f>
        <v>0</v>
      </c>
      <c r="AC78">
        <f t="shared" si="3"/>
        <v>11.069740219955063</v>
      </c>
      <c r="AD78">
        <f t="shared" si="4"/>
        <v>1168.1719665583446</v>
      </c>
      <c r="AE78">
        <f>'IDT-1'!F78</f>
        <v>0</v>
      </c>
      <c r="AF78" s="24"/>
      <c r="AG78">
        <f t="shared" si="5"/>
        <v>1168.1719665583446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11.220889954702903</v>
      </c>
      <c r="F79">
        <f>GT_Spot!T79</f>
        <v>0</v>
      </c>
      <c r="G79">
        <f>PPCL_NG!T79</f>
        <v>6.4526565332589589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715.62350337838632</v>
      </c>
      <c r="P79" s="36">
        <v>74.400000000000006</v>
      </c>
      <c r="Q79" s="36">
        <v>19.98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340.72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-86</v>
      </c>
      <c r="AA79" s="75">
        <f>STOA!J79</f>
        <v>2.11</v>
      </c>
      <c r="AB79" s="75">
        <f>-STOA!P79</f>
        <v>0</v>
      </c>
      <c r="AC79">
        <f t="shared" si="3"/>
        <v>11.261283343217784</v>
      </c>
      <c r="AD79">
        <f t="shared" si="4"/>
        <v>1156.6391665231304</v>
      </c>
      <c r="AE79">
        <f>'IDT-1'!F79</f>
        <v>0</v>
      </c>
      <c r="AF79" s="24"/>
      <c r="AG79">
        <f t="shared" si="5"/>
        <v>1156.6391665231304</v>
      </c>
      <c r="AI79" s="34">
        <f>PXIL!J79</f>
        <v>0</v>
      </c>
      <c r="AJ79" s="34">
        <f>PXIL!P79</f>
        <v>0</v>
      </c>
      <c r="AK79" s="34">
        <f>RTM_IEX!J79</f>
        <v>5.96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11.220889954702903</v>
      </c>
      <c r="F80">
        <f>GT_Spot!T80</f>
        <v>0</v>
      </c>
      <c r="G80">
        <f>PPCL_NG!T80</f>
        <v>6.4526565332589589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688.28025666267422</v>
      </c>
      <c r="P80" s="36">
        <v>74.400000000000006</v>
      </c>
      <c r="Q80" s="36">
        <v>19.98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-78</v>
      </c>
      <c r="AA80" s="75">
        <f>STOA!J80</f>
        <v>2.11</v>
      </c>
      <c r="AB80" s="75">
        <f>-STOA!P80</f>
        <v>0</v>
      </c>
      <c r="AC80">
        <f t="shared" si="3"/>
        <v>11.004990809006689</v>
      </c>
      <c r="AD80">
        <f t="shared" si="4"/>
        <v>1142.4522123416293</v>
      </c>
      <c r="AE80">
        <f>'IDT-1'!F80</f>
        <v>0</v>
      </c>
      <c r="AF80" s="24"/>
      <c r="AG80">
        <f t="shared" si="5"/>
        <v>1142.4522123416293</v>
      </c>
      <c r="AI80" s="34">
        <f>PXIL!J80</f>
        <v>0</v>
      </c>
      <c r="AJ80" s="34">
        <f>PXIL!P80</f>
        <v>0</v>
      </c>
      <c r="AK80" s="34">
        <f>RTM_IEX!J80</f>
        <v>10.58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657.26106503911922</v>
      </c>
      <c r="P81" s="36">
        <v>74.400000000000006</v>
      </c>
      <c r="Q81" s="36">
        <v>19.98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340.98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-53.99</v>
      </c>
      <c r="AA81" s="75">
        <f>STOA!J81</f>
        <v>2.11</v>
      </c>
      <c r="AB81" s="75">
        <f>-STOA!P81</f>
        <v>0</v>
      </c>
      <c r="AC81">
        <f t="shared" si="3"/>
        <v>10.397794787514863</v>
      </c>
      <c r="AD81">
        <f t="shared" si="4"/>
        <v>1118.9975602063071</v>
      </c>
      <c r="AE81">
        <f>'IDT-1'!F81</f>
        <v>0</v>
      </c>
      <c r="AF81" s="24"/>
      <c r="AG81">
        <f t="shared" si="5"/>
        <v>1118.9975602063071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639.46894221411048</v>
      </c>
      <c r="P82" s="36">
        <v>74.400000000000006</v>
      </c>
      <c r="Q82" s="36">
        <v>19.98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340.92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-62</v>
      </c>
      <c r="AA82" s="75">
        <f>STOA!J82</f>
        <v>2.11</v>
      </c>
      <c r="AB82" s="75">
        <f>-STOA!P82</f>
        <v>0</v>
      </c>
      <c r="AC82">
        <f t="shared" si="3"/>
        <v>10.315690929161153</v>
      </c>
      <c r="AD82">
        <f t="shared" si="4"/>
        <v>1093.2175412396523</v>
      </c>
      <c r="AE82">
        <f>'IDT-1'!F82</f>
        <v>0</v>
      </c>
      <c r="AF82" s="24"/>
      <c r="AG82">
        <f t="shared" si="5"/>
        <v>1093.2175412396523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567.90710192463519</v>
      </c>
      <c r="P83" s="36">
        <v>74.400000000000006</v>
      </c>
      <c r="Q83" s="36">
        <v>19.98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336.04000000000008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2.11</v>
      </c>
      <c r="AB83" s="75">
        <f>-STOA!P83</f>
        <v>0</v>
      </c>
      <c r="AC83">
        <f t="shared" si="3"/>
        <v>9.3716115113499754</v>
      </c>
      <c r="AD83">
        <f t="shared" si="4"/>
        <v>1019.9321657719531</v>
      </c>
      <c r="AE83">
        <f>'IDT-1'!F83</f>
        <v>13.273</v>
      </c>
      <c r="AF83" s="24"/>
      <c r="AG83">
        <f t="shared" si="5"/>
        <v>1033.205165771953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-43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511.75216359756354</v>
      </c>
      <c r="P84" s="36">
        <v>74.400000000000006</v>
      </c>
      <c r="Q84" s="36">
        <v>19.98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335.92000000000007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2.11</v>
      </c>
      <c r="AB84" s="75">
        <f>-STOA!P84</f>
        <v>0</v>
      </c>
      <c r="AC84">
        <f t="shared" si="3"/>
        <v>8.6532384553807908</v>
      </c>
      <c r="AD84">
        <f t="shared" si="4"/>
        <v>993.37560050085085</v>
      </c>
      <c r="AE84">
        <f>'IDT-1'!F84</f>
        <v>16.934000000000001</v>
      </c>
      <c r="AF84" s="24"/>
      <c r="AG84">
        <f t="shared" si="5"/>
        <v>1010.3096005008508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-14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511.56400394719503</v>
      </c>
      <c r="P85" s="36">
        <v>74.39</v>
      </c>
      <c r="Q85" s="36">
        <v>19.98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335.93000000000006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2.11</v>
      </c>
      <c r="AB85" s="75">
        <f>-STOA!P85</f>
        <v>0</v>
      </c>
      <c r="AC85">
        <f t="shared" si="3"/>
        <v>8.9566195924137038</v>
      </c>
      <c r="AD85">
        <f t="shared" si="4"/>
        <v>956.88405971344946</v>
      </c>
      <c r="AE85">
        <f>'IDT-1'!F85</f>
        <v>0</v>
      </c>
      <c r="AF85" s="24"/>
      <c r="AG85">
        <f t="shared" si="5"/>
        <v>956.88405971344946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447.74822825395114</v>
      </c>
      <c r="P86" s="36">
        <v>74.396678719700006</v>
      </c>
      <c r="Q86" s="36">
        <v>19.98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335.76000000000005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2.11</v>
      </c>
      <c r="AB86" s="75">
        <f>-STOA!P86</f>
        <v>0</v>
      </c>
      <c r="AC86">
        <f t="shared" si="3"/>
        <v>8.1904739192639298</v>
      </c>
      <c r="AD86">
        <f t="shared" si="4"/>
        <v>920.67110841305532</v>
      </c>
      <c r="AE86">
        <f>'IDT-1'!F86</f>
        <v>0</v>
      </c>
      <c r="AF86" s="24"/>
      <c r="AG86">
        <f t="shared" si="5"/>
        <v>920.67110841305532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-23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447.81401656064264</v>
      </c>
      <c r="P87" s="36">
        <v>74.396678719700006</v>
      </c>
      <c r="Q87" s="36">
        <v>19.98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314.95000000000005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</v>
      </c>
      <c r="AA87" s="75">
        <f>STOA!J87</f>
        <v>2.19</v>
      </c>
      <c r="AB87" s="75">
        <f>-STOA!P87</f>
        <v>0</v>
      </c>
      <c r="AC87">
        <f t="shared" si="3"/>
        <v>8.3557408500357013</v>
      </c>
      <c r="AD87">
        <f t="shared" si="4"/>
        <v>859.84162978897518</v>
      </c>
      <c r="AE87">
        <f>'IDT-1'!F87</f>
        <v>0</v>
      </c>
      <c r="AF87" s="24"/>
      <c r="AG87">
        <f t="shared" si="5"/>
        <v>859.84162978897518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-36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7.7331300000000001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442.68929213402026</v>
      </c>
      <c r="P88" s="36">
        <v>74.396678719700006</v>
      </c>
      <c r="Q88" s="36">
        <v>19.98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314.75000000000006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</v>
      </c>
      <c r="AA88" s="75">
        <f>STOA!J88</f>
        <v>2.19</v>
      </c>
      <c r="AB88" s="75">
        <f>-STOA!P88</f>
        <v>0</v>
      </c>
      <c r="AC88">
        <f t="shared" si="3"/>
        <v>8.2848414236774062</v>
      </c>
      <c r="AD88">
        <f t="shared" si="4"/>
        <v>857.49753478871105</v>
      </c>
      <c r="AE88">
        <f>'IDT-1'!F88</f>
        <v>0</v>
      </c>
      <c r="AF88" s="24"/>
      <c r="AG88">
        <f t="shared" si="5"/>
        <v>857.49753478871105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-41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7.7331300000000001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436.76147213392369</v>
      </c>
      <c r="P89" s="36">
        <v>74.86</v>
      </c>
      <c r="Q89" s="36">
        <v>19.98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314.48000000000008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-18</v>
      </c>
      <c r="AA89" s="75">
        <f>STOA!J89</f>
        <v>2.19</v>
      </c>
      <c r="AB89" s="75">
        <f>-STOA!P89</f>
        <v>0</v>
      </c>
      <c r="AC89">
        <f t="shared" si="3"/>
        <v>8.2366716344311151</v>
      </c>
      <c r="AD89">
        <f t="shared" si="4"/>
        <v>851.81120585816075</v>
      </c>
      <c r="AE89">
        <f>'IDT-1'!F89</f>
        <v>0</v>
      </c>
      <c r="AF89" s="24"/>
      <c r="AG89">
        <f t="shared" si="5"/>
        <v>851.81120585816075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7.7331300000000001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436.76147213392369</v>
      </c>
      <c r="P90" s="36">
        <v>74.86</v>
      </c>
      <c r="Q90" s="36">
        <v>19.98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314.09000000000009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-31</v>
      </c>
      <c r="AA90" s="75">
        <f>STOA!J90</f>
        <v>2.19</v>
      </c>
      <c r="AB90" s="75">
        <f>-STOA!P90</f>
        <v>0</v>
      </c>
      <c r="AC90">
        <f t="shared" si="3"/>
        <v>8.3858764734791187</v>
      </c>
      <c r="AD90">
        <f t="shared" si="4"/>
        <v>833.27200101911285</v>
      </c>
      <c r="AE90">
        <f>'IDT-1'!F90</f>
        <v>0</v>
      </c>
      <c r="AF90" s="24"/>
      <c r="AG90">
        <f t="shared" si="5"/>
        <v>833.27200101911285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-47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7.7331300000000001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426.21707221287943</v>
      </c>
      <c r="P91" s="36">
        <v>74.396903741312585</v>
      </c>
      <c r="Q91" s="36">
        <v>7.66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274.16000000000003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2.11</v>
      </c>
      <c r="AB91" s="75">
        <f>-STOA!P91</f>
        <v>0</v>
      </c>
      <c r="AC91">
        <f t="shared" si="3"/>
        <v>7.4289354661919695</v>
      </c>
      <c r="AD91">
        <f t="shared" si="4"/>
        <v>832.78177837242833</v>
      </c>
      <c r="AE91">
        <f>'IDT-1'!F91</f>
        <v>0</v>
      </c>
      <c r="AF91" s="24"/>
      <c r="AG91">
        <f t="shared" si="5"/>
        <v>832.78177837242833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7.7331300000000001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421.97816568667287</v>
      </c>
      <c r="P92" s="36">
        <v>74.396903741312585</v>
      </c>
      <c r="Q92" s="36">
        <v>7.66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235.76000000000005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2.11</v>
      </c>
      <c r="AB92" s="75">
        <f>-STOA!P92</f>
        <v>0</v>
      </c>
      <c r="AC92">
        <f t="shared" si="3"/>
        <v>6.9013454968740549</v>
      </c>
      <c r="AD92">
        <f t="shared" si="4"/>
        <v>810.67046181553985</v>
      </c>
      <c r="AE92">
        <f>'IDT-1'!F92</f>
        <v>0</v>
      </c>
      <c r="AF92" s="24"/>
      <c r="AG92">
        <f t="shared" si="5"/>
        <v>810.67046181553985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7.7331300000000001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413.08032017818863</v>
      </c>
      <c r="P93" s="36">
        <v>74.396903741312585</v>
      </c>
      <c r="Q93" s="36">
        <v>7.66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192.36000000000004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2.11</v>
      </c>
      <c r="AB93" s="75">
        <f>-STOA!P93</f>
        <v>0</v>
      </c>
      <c r="AC93">
        <f t="shared" si="3"/>
        <v>6.7748852791530076</v>
      </c>
      <c r="AD93">
        <f t="shared" si="4"/>
        <v>799.75907652477656</v>
      </c>
      <c r="AE93">
        <f>'IDT-1'!F93</f>
        <v>0</v>
      </c>
      <c r="AF93" s="24"/>
      <c r="AG93">
        <f t="shared" si="5"/>
        <v>799.75907652477656</v>
      </c>
      <c r="AI93" s="34">
        <f>PXIL!J93</f>
        <v>0</v>
      </c>
      <c r="AJ93" s="34">
        <f>PXIL!P93</f>
        <v>0</v>
      </c>
      <c r="AK93" s="34">
        <f>RTM_IEX!J93</f>
        <v>39.26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7.7331300000000001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413.08032017818863</v>
      </c>
      <c r="P94" s="36">
        <v>74.396903741312585</v>
      </c>
      <c r="Q94" s="36">
        <v>7.66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192.36000000000004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2.11</v>
      </c>
      <c r="AB94" s="75">
        <f>-STOA!P94</f>
        <v>0</v>
      </c>
      <c r="AC94">
        <f t="shared" si="3"/>
        <v>6.6220892791530073</v>
      </c>
      <c r="AD94">
        <f t="shared" si="4"/>
        <v>781.72187252477659</v>
      </c>
      <c r="AE94">
        <f>'IDT-1'!F94</f>
        <v>0</v>
      </c>
      <c r="AF94" s="24"/>
      <c r="AG94">
        <f t="shared" si="5"/>
        <v>781.72187252477659</v>
      </c>
      <c r="AI94" s="34">
        <f>PXIL!J94</f>
        <v>0</v>
      </c>
      <c r="AJ94" s="34">
        <f>PXIL!P94</f>
        <v>0</v>
      </c>
      <c r="AK94" s="34">
        <f>RTM_IEX!J94</f>
        <v>21.07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7.7331300000000001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410.49333637194445</v>
      </c>
      <c r="P95" s="36">
        <v>74.396903741312585</v>
      </c>
      <c r="Q95" s="36">
        <v>7.66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194.34000000000003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2.11</v>
      </c>
      <c r="AB95" s="75">
        <f>-STOA!P95</f>
        <v>0</v>
      </c>
      <c r="AC95">
        <f t="shared" si="3"/>
        <v>6.5670699810538933</v>
      </c>
      <c r="AD95">
        <f t="shared" si="4"/>
        <v>745.0999080166315</v>
      </c>
      <c r="AE95">
        <f>'IDT-1'!F95</f>
        <v>0</v>
      </c>
      <c r="AF95" s="24"/>
      <c r="AG95">
        <f t="shared" si="5"/>
        <v>745.0999080166315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7.7331300000000001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410.47334830458033</v>
      </c>
      <c r="P96" s="36">
        <v>74.396903741312585</v>
      </c>
      <c r="Q96" s="36">
        <v>7.66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194.34000000000003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2.11</v>
      </c>
      <c r="AB96" s="75">
        <f>-STOA!P96</f>
        <v>0</v>
      </c>
      <c r="AC96">
        <f t="shared" si="3"/>
        <v>6.7363252357858157</v>
      </c>
      <c r="AD96">
        <f t="shared" si="4"/>
        <v>724.91066469453551</v>
      </c>
      <c r="AE96">
        <f>'IDT-1'!F96</f>
        <v>0</v>
      </c>
      <c r="AF96" s="24"/>
      <c r="AG96">
        <f t="shared" si="5"/>
        <v>724.91066469453551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7.7331300000000001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409.82467437778325</v>
      </c>
      <c r="P97" s="36">
        <v>74.396903741312585</v>
      </c>
      <c r="Q97" s="36">
        <v>7.66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194.34000000000003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2.11</v>
      </c>
      <c r="AB97" s="75">
        <f>-STOA!P97</f>
        <v>0</v>
      </c>
      <c r="AC97">
        <f t="shared" si="3"/>
        <v>6.9426553179229469</v>
      </c>
      <c r="AD97">
        <f t="shared" si="4"/>
        <v>699.05566068560131</v>
      </c>
      <c r="AE97">
        <f>'IDT-1'!F97</f>
        <v>0</v>
      </c>
      <c r="AF97" s="24"/>
      <c r="AG97">
        <f t="shared" si="5"/>
        <v>699.05566068560131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7.7331300000000001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409.82466144464729</v>
      </c>
      <c r="P98" s="36">
        <v>74.396903741312585</v>
      </c>
      <c r="Q98" s="36">
        <v>7.66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194.34000000000003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</v>
      </c>
      <c r="AA98" s="75">
        <f>STOA!J98</f>
        <v>2.11</v>
      </c>
      <c r="AB98" s="75">
        <f>-STOA!P98</f>
        <v>0</v>
      </c>
      <c r="AC98">
        <f t="shared" si="3"/>
        <v>7.0866648906077181</v>
      </c>
      <c r="AD98">
        <f t="shared" si="4"/>
        <v>681.91163817978054</v>
      </c>
      <c r="AE98">
        <f>'IDT-1'!F98</f>
        <v>0</v>
      </c>
      <c r="AF98" s="24"/>
      <c r="AG98">
        <f t="shared" si="5"/>
        <v>681.91163817978054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0.1884536699999998</v>
      </c>
      <c r="E99">
        <f t="shared" si="6"/>
        <v>0.26416852699796117</v>
      </c>
      <c r="F99">
        <f t="shared" si="6"/>
        <v>0</v>
      </c>
      <c r="G99">
        <f t="shared" si="6"/>
        <v>3.2263282666294794E-3</v>
      </c>
      <c r="H99">
        <f t="shared" si="6"/>
        <v>0</v>
      </c>
      <c r="I99">
        <f t="shared" si="6"/>
        <v>1.4360677301497913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12.489999158480691</v>
      </c>
      <c r="P99" s="36">
        <f t="shared" si="6"/>
        <v>1.5460397751033792</v>
      </c>
      <c r="Q99" s="36">
        <f t="shared" si="6"/>
        <v>0.44303552485814679</v>
      </c>
      <c r="R99" s="38">
        <f>SUM(R3:R98)/4000</f>
        <v>0.21659498412015027</v>
      </c>
      <c r="S99" s="38">
        <f t="shared" si="6"/>
        <v>0</v>
      </c>
      <c r="T99" s="37">
        <f t="shared" si="6"/>
        <v>0.67263749999999967</v>
      </c>
      <c r="U99" s="37">
        <f t="shared" si="6"/>
        <v>7.8356674647499984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-1.0904725</v>
      </c>
      <c r="AA99" s="75">
        <f t="shared" si="6"/>
        <v>5.1040000000000078E-2</v>
      </c>
      <c r="AB99" s="75">
        <f t="shared" si="6"/>
        <v>0</v>
      </c>
      <c r="AC99">
        <f t="shared" si="6"/>
        <v>0.22544734796746935</v>
      </c>
      <c r="AD99">
        <f t="shared" si="6"/>
        <v>23.37140331475927</v>
      </c>
      <c r="AE99">
        <f t="shared" si="6"/>
        <v>2.5594499999999996E-2</v>
      </c>
      <c r="AG99">
        <f t="shared" si="6"/>
        <v>23.396997814759274</v>
      </c>
      <c r="AI99">
        <f t="shared" si="6"/>
        <v>0</v>
      </c>
      <c r="AJ99">
        <f t="shared" si="6"/>
        <v>0</v>
      </c>
      <c r="AK99">
        <f t="shared" si="6"/>
        <v>6.4142500000000019E-2</v>
      </c>
      <c r="AL99">
        <f t="shared" si="6"/>
        <v>-0.52375000000000005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45273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TWEPL!S3</f>
        <v>1.2879000000000003</v>
      </c>
      <c r="E3">
        <f>GT_NG!S3</f>
        <v>2.0839857651245555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0.78895149729478375</v>
      </c>
      <c r="AD3">
        <f>SUM(B3:AB3,AI3:AR3)-AC3</f>
        <v>93.133845799703295</v>
      </c>
      <c r="AE3">
        <f>'IDT-1'!E3</f>
        <v>0</v>
      </c>
      <c r="AF3" s="24"/>
      <c r="AG3">
        <f>SUM(AD3:AF3)</f>
        <v>93.133845799703295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70.86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1.2879000000000003</v>
      </c>
      <c r="E4">
        <f>GT_NG!S4</f>
        <v>2.0839857651245555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0.76484349729478374</v>
      </c>
      <c r="AD4">
        <f t="shared" ref="AD4:AD67" si="1">SUM(B4:AB4,AI4:AR4)-AC4</f>
        <v>90.287953799703303</v>
      </c>
      <c r="AE4">
        <f>'IDT-1'!E4</f>
        <v>0</v>
      </c>
      <c r="AF4" s="24"/>
      <c r="AG4">
        <f t="shared" ref="AG4:AG67" si="2">SUM(AD4:AF4)</f>
        <v>90.287953799703303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67.989999999999995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1.2879000000000003</v>
      </c>
      <c r="E5">
        <f>GT_NG!S5</f>
        <v>2.0839857651245555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0.74871549729478382</v>
      </c>
      <c r="AD5">
        <f t="shared" si="1"/>
        <v>88.384081799703281</v>
      </c>
      <c r="AE5">
        <f>'IDT-1'!E5</f>
        <v>0</v>
      </c>
      <c r="AF5" s="24"/>
      <c r="AG5">
        <f t="shared" si="2"/>
        <v>88.384081799703281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66.069999999999993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1.2879000000000003</v>
      </c>
      <c r="E6">
        <f>GT_NG!S6</f>
        <v>2.0839857651245555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0.74073549729478394</v>
      </c>
      <c r="AD6">
        <f t="shared" si="1"/>
        <v>87.442061799703296</v>
      </c>
      <c r="AE6">
        <f>'IDT-1'!E6</f>
        <v>0</v>
      </c>
      <c r="AF6" s="24"/>
      <c r="AG6">
        <f t="shared" si="2"/>
        <v>87.442061799703296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65.12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1.2879000000000003</v>
      </c>
      <c r="E7">
        <f>GT_NG!S7</f>
        <v>2.0839857651245555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0.7246074972947838</v>
      </c>
      <c r="AD7">
        <f t="shared" si="1"/>
        <v>85.538189799703304</v>
      </c>
      <c r="AE7">
        <f>'IDT-1'!E7</f>
        <v>0</v>
      </c>
      <c r="AF7" s="24"/>
      <c r="AG7">
        <f t="shared" si="2"/>
        <v>85.538189799703304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63.2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1.2879000000000003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0.72460660519707409</v>
      </c>
      <c r="AD8">
        <f t="shared" si="1"/>
        <v>85.538084489692707</v>
      </c>
      <c r="AE8">
        <f>'IDT-1'!E8</f>
        <v>0</v>
      </c>
      <c r="AF8" s="24"/>
      <c r="AG8">
        <f t="shared" si="2"/>
        <v>85.538084489692707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63.2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1.2879000000000003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0.71654260519707402</v>
      </c>
      <c r="AD9">
        <f t="shared" si="1"/>
        <v>84.586148489692704</v>
      </c>
      <c r="AE9">
        <f>'IDT-1'!E9</f>
        <v>0</v>
      </c>
      <c r="AF9" s="24"/>
      <c r="AG9">
        <f t="shared" si="2"/>
        <v>84.586148489692704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62.24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1.2879000000000003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0.71654260519707402</v>
      </c>
      <c r="AD10">
        <f t="shared" si="1"/>
        <v>84.586148489692704</v>
      </c>
      <c r="AE10">
        <f>'IDT-1'!E10</f>
        <v>0</v>
      </c>
      <c r="AF10" s="24"/>
      <c r="AG10">
        <f t="shared" si="2"/>
        <v>84.586148489692704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62.24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1.2879000000000003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0.71654260519707402</v>
      </c>
      <c r="AD11">
        <f t="shared" si="1"/>
        <v>84.586148489692704</v>
      </c>
      <c r="AE11">
        <f>'IDT-1'!E11</f>
        <v>0</v>
      </c>
      <c r="AF11" s="24"/>
      <c r="AG11">
        <f t="shared" si="2"/>
        <v>84.586148489692704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62.24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1.2879000000000003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0.70049860519707408</v>
      </c>
      <c r="AD12">
        <f t="shared" si="1"/>
        <v>82.692192489692701</v>
      </c>
      <c r="AE12">
        <f>'IDT-1'!E12</f>
        <v>0</v>
      </c>
      <c r="AF12" s="24"/>
      <c r="AG12">
        <f t="shared" si="2"/>
        <v>82.692192489692701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60.33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1.2879000000000003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0.692434605197074</v>
      </c>
      <c r="AD13">
        <f t="shared" si="1"/>
        <v>81.740256489692698</v>
      </c>
      <c r="AE13">
        <f>'IDT-1'!E13</f>
        <v>0</v>
      </c>
      <c r="AF13" s="24"/>
      <c r="AG13">
        <f t="shared" si="2"/>
        <v>81.740256489692698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59.37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1.2879000000000003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0.692434605197074</v>
      </c>
      <c r="AD14">
        <f t="shared" si="1"/>
        <v>81.740256489692698</v>
      </c>
      <c r="AE14">
        <f>'IDT-1'!E14</f>
        <v>0</v>
      </c>
      <c r="AF14" s="24"/>
      <c r="AG14">
        <f t="shared" si="2"/>
        <v>81.740256489692698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59.37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1.2879000000000003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0.692434605197074</v>
      </c>
      <c r="AD15">
        <f t="shared" si="1"/>
        <v>81.740256489692698</v>
      </c>
      <c r="AE15">
        <f>'IDT-1'!E15</f>
        <v>0</v>
      </c>
      <c r="AF15" s="24"/>
      <c r="AG15">
        <f t="shared" si="2"/>
        <v>81.740256489692698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59.37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1.2879000000000003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0.692434605197074</v>
      </c>
      <c r="AD16">
        <f t="shared" si="1"/>
        <v>81.740256489692698</v>
      </c>
      <c r="AE16">
        <f>'IDT-1'!E16</f>
        <v>0</v>
      </c>
      <c r="AF16" s="24"/>
      <c r="AG16">
        <f t="shared" si="2"/>
        <v>81.740256489692698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59.37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1.2879000000000003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0.68437060519707404</v>
      </c>
      <c r="AD17">
        <f t="shared" si="1"/>
        <v>80.788320489692694</v>
      </c>
      <c r="AE17">
        <f>'IDT-1'!E17</f>
        <v>0</v>
      </c>
      <c r="AF17" s="24"/>
      <c r="AG17">
        <f t="shared" si="2"/>
        <v>80.788320489692694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58.41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1.2879000000000003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0.68437060519707404</v>
      </c>
      <c r="AD18">
        <f t="shared" si="1"/>
        <v>80.788320489692694</v>
      </c>
      <c r="AE18">
        <f>'IDT-1'!E18</f>
        <v>0</v>
      </c>
      <c r="AF18" s="24"/>
      <c r="AG18">
        <f t="shared" si="2"/>
        <v>80.788320489692694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58.41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1.2879000000000003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0.692434605197074</v>
      </c>
      <c r="AD19">
        <f t="shared" si="1"/>
        <v>81.740256489692698</v>
      </c>
      <c r="AE19">
        <f>'IDT-1'!E19</f>
        <v>0</v>
      </c>
      <c r="AF19" s="24"/>
      <c r="AG19">
        <f t="shared" si="2"/>
        <v>81.740256489692698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59.37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1.2879000000000003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0.692434605197074</v>
      </c>
      <c r="AD20">
        <f t="shared" si="1"/>
        <v>81.740256489692698</v>
      </c>
      <c r="AE20">
        <f>'IDT-1'!E20</f>
        <v>0</v>
      </c>
      <c r="AF20" s="24"/>
      <c r="AG20">
        <f t="shared" si="2"/>
        <v>81.740256489692698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59.37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1.2879000000000003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0.70049860519707408</v>
      </c>
      <c r="AD21">
        <f t="shared" si="1"/>
        <v>82.692192489692701</v>
      </c>
      <c r="AE21">
        <f>'IDT-1'!E21</f>
        <v>0</v>
      </c>
      <c r="AF21" s="24"/>
      <c r="AG21">
        <f t="shared" si="2"/>
        <v>82.692192489692701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60.33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1.2879000000000003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0.70049860519707408</v>
      </c>
      <c r="AD22">
        <f t="shared" si="1"/>
        <v>82.692192489692701</v>
      </c>
      <c r="AE22">
        <f>'IDT-1'!E22</f>
        <v>0</v>
      </c>
      <c r="AF22" s="24"/>
      <c r="AG22">
        <f t="shared" si="2"/>
        <v>82.692192489692701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60.33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1.2879000000000003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0.70856260519707404</v>
      </c>
      <c r="AD23">
        <f t="shared" si="1"/>
        <v>83.644128489692704</v>
      </c>
      <c r="AE23">
        <f>'IDT-1'!E23</f>
        <v>0</v>
      </c>
      <c r="AF23" s="24"/>
      <c r="AG23">
        <f t="shared" si="2"/>
        <v>83.644128489692704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61.29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1.2879000000000003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0.73267060519707405</v>
      </c>
      <c r="AD24">
        <f t="shared" si="1"/>
        <v>86.490020489692697</v>
      </c>
      <c r="AE24">
        <f>'IDT-1'!E24</f>
        <v>0</v>
      </c>
      <c r="AF24" s="24"/>
      <c r="AG24">
        <f t="shared" si="2"/>
        <v>86.490020489692697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64.16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1.2879000000000003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0.748714605197074</v>
      </c>
      <c r="AD25">
        <f t="shared" si="1"/>
        <v>88.383976489692685</v>
      </c>
      <c r="AE25">
        <f>'IDT-1'!E25</f>
        <v>0</v>
      </c>
      <c r="AF25" s="24"/>
      <c r="AG25">
        <f t="shared" si="2"/>
        <v>88.383976489692685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66.069999999999993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1.2879000000000003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0.7729066051970741</v>
      </c>
      <c r="AD26">
        <f t="shared" si="1"/>
        <v>91.239784489692696</v>
      </c>
      <c r="AE26">
        <f>'IDT-1'!E26</f>
        <v>0</v>
      </c>
      <c r="AF26" s="24"/>
      <c r="AG26">
        <f t="shared" si="2"/>
        <v>91.239784489692696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68.95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1.2879000000000003</v>
      </c>
      <c r="E27">
        <f>GT_NG!S27</f>
        <v>2.1409252669039147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0.81815778701346331</v>
      </c>
      <c r="AD27">
        <f t="shared" si="1"/>
        <v>96.581578762208352</v>
      </c>
      <c r="AE27">
        <f>'IDT-1'!E27</f>
        <v>0</v>
      </c>
      <c r="AF27" s="24"/>
      <c r="AG27">
        <f t="shared" si="2"/>
        <v>96.581578762208352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74.69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2.1409252669039147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0.85818966701346333</v>
      </c>
      <c r="AD28">
        <f t="shared" si="1"/>
        <v>101.30724688220836</v>
      </c>
      <c r="AE28">
        <f>'IDT-1'!E28</f>
        <v>0</v>
      </c>
      <c r="AF28" s="24"/>
      <c r="AG28">
        <f t="shared" si="2"/>
        <v>101.30724688220836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79.48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2.1409252669039147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0.89606601224199278</v>
      </c>
      <c r="AD29">
        <f t="shared" si="1"/>
        <v>105.77845925466193</v>
      </c>
      <c r="AE29">
        <f>'IDT-1'!E29</f>
        <v>0</v>
      </c>
      <c r="AF29" s="24"/>
      <c r="AG29">
        <f t="shared" si="2"/>
        <v>105.77845925466193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84.27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0.95186772042704626</v>
      </c>
      <c r="AD30">
        <f t="shared" si="1"/>
        <v>112.36571804469752</v>
      </c>
      <c r="AE30">
        <f>'IDT-1'!E30</f>
        <v>0</v>
      </c>
      <c r="AF30" s="24"/>
      <c r="AG30">
        <f t="shared" si="2"/>
        <v>112.36571804469752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90.97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0.98403972042704613</v>
      </c>
      <c r="AD31">
        <f t="shared" si="1"/>
        <v>116.1635460446975</v>
      </c>
      <c r="AE31">
        <f>'IDT-1'!E31</f>
        <v>0</v>
      </c>
      <c r="AF31" s="24"/>
      <c r="AG31">
        <f t="shared" si="2"/>
        <v>116.1635460446975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94.8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1.0001677204270463</v>
      </c>
      <c r="AD32">
        <f t="shared" si="1"/>
        <v>118.06741804469752</v>
      </c>
      <c r="AE32">
        <f>'IDT-1'!E32</f>
        <v>0</v>
      </c>
      <c r="AF32" s="24"/>
      <c r="AG32">
        <f t="shared" si="2"/>
        <v>118.06741804469752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96.72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1.0403197204270462</v>
      </c>
      <c r="AD33">
        <f t="shared" si="1"/>
        <v>122.80726604469751</v>
      </c>
      <c r="AE33">
        <f>'IDT-1'!E33</f>
        <v>0</v>
      </c>
      <c r="AF33" s="24"/>
      <c r="AG33">
        <f t="shared" si="2"/>
        <v>122.80726604469751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101.5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1.0725757204270463</v>
      </c>
      <c r="AD34">
        <f t="shared" si="1"/>
        <v>126.61501004469753</v>
      </c>
      <c r="AE34">
        <f>'IDT-1'!E34</f>
        <v>0</v>
      </c>
      <c r="AF34" s="24"/>
      <c r="AG34">
        <f t="shared" si="2"/>
        <v>126.61501004469753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105.34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1.1047477204270462</v>
      </c>
      <c r="AD35">
        <f t="shared" si="1"/>
        <v>130.41283804469751</v>
      </c>
      <c r="AE35">
        <f>'IDT-1'!E35</f>
        <v>0</v>
      </c>
      <c r="AF35" s="24"/>
      <c r="AG35">
        <f t="shared" si="2"/>
        <v>130.41283804469751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109.17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1.1690917204270461</v>
      </c>
      <c r="AD36">
        <f t="shared" si="1"/>
        <v>138.0084940446975</v>
      </c>
      <c r="AE36">
        <f>'IDT-1'!E36</f>
        <v>0</v>
      </c>
      <c r="AF36" s="24"/>
      <c r="AG36">
        <f t="shared" si="2"/>
        <v>138.0084940446975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116.83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1.2253717204270462</v>
      </c>
      <c r="AD37">
        <f t="shared" si="1"/>
        <v>144.65221404469753</v>
      </c>
      <c r="AE37">
        <f>'IDT-1'!E37</f>
        <v>0</v>
      </c>
      <c r="AF37" s="24"/>
      <c r="AG37">
        <f t="shared" si="2"/>
        <v>144.65221404469753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123.53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1.2817357204270463</v>
      </c>
      <c r="AD38">
        <f t="shared" si="1"/>
        <v>151.30585004469754</v>
      </c>
      <c r="AE38">
        <f>'IDT-1'!E38</f>
        <v>0</v>
      </c>
      <c r="AF38" s="24"/>
      <c r="AG38">
        <f t="shared" si="2"/>
        <v>151.30585004469754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130.24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1.3057002328825624</v>
      </c>
      <c r="AD39">
        <f t="shared" si="1"/>
        <v>154.13480368170818</v>
      </c>
      <c r="AE39">
        <f>'IDT-1'!E39</f>
        <v>0</v>
      </c>
      <c r="AF39" s="24"/>
      <c r="AG39">
        <f t="shared" si="2"/>
        <v>154.13480368170818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133.11000000000001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53.24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1.3213242328825623</v>
      </c>
      <c r="AD40">
        <f t="shared" si="1"/>
        <v>155.97917968170819</v>
      </c>
      <c r="AE40">
        <f>'IDT-1'!E40</f>
        <v>0</v>
      </c>
      <c r="AF40" s="24"/>
      <c r="AG40">
        <f t="shared" si="2"/>
        <v>155.97917968170819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81.73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52.67</v>
      </c>
      <c r="AB41" s="75">
        <f>-STOA!Q41</f>
        <v>0</v>
      </c>
      <c r="AC41">
        <f t="shared" si="0"/>
        <v>1.3378722328825621</v>
      </c>
      <c r="AD41">
        <f t="shared" si="1"/>
        <v>157.93263168170816</v>
      </c>
      <c r="AE41">
        <f>'IDT-1'!E41</f>
        <v>0</v>
      </c>
      <c r="AF41" s="24"/>
      <c r="AG41">
        <f t="shared" si="2"/>
        <v>157.93263168170816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84.27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52.67</v>
      </c>
      <c r="AB42" s="75">
        <f>-STOA!Q42</f>
        <v>0</v>
      </c>
      <c r="AC42">
        <f t="shared" si="0"/>
        <v>1.3539162328825622</v>
      </c>
      <c r="AD42">
        <f t="shared" si="1"/>
        <v>159.82658768170819</v>
      </c>
      <c r="AE42">
        <f>'IDT-1'!E42</f>
        <v>0</v>
      </c>
      <c r="AF42" s="24"/>
      <c r="AG42">
        <f t="shared" si="2"/>
        <v>159.82658768170819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86.18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52.67</v>
      </c>
      <c r="AB43" s="75">
        <f>-STOA!Q43</f>
        <v>0</v>
      </c>
      <c r="AC43">
        <f t="shared" si="0"/>
        <v>1.3459362328825621</v>
      </c>
      <c r="AD43">
        <f t="shared" si="1"/>
        <v>158.88456768170821</v>
      </c>
      <c r="AE43">
        <f>'IDT-1'!E43</f>
        <v>0</v>
      </c>
      <c r="AF43" s="24"/>
      <c r="AG43">
        <f t="shared" si="2"/>
        <v>158.88456768170821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85.23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52.67</v>
      </c>
      <c r="AB44" s="75">
        <f>-STOA!Q44</f>
        <v>0</v>
      </c>
      <c r="AC44">
        <f t="shared" si="0"/>
        <v>1.3298082328825622</v>
      </c>
      <c r="AD44">
        <f t="shared" si="1"/>
        <v>156.9806956817082</v>
      </c>
      <c r="AE44">
        <f>'IDT-1'!E44</f>
        <v>0</v>
      </c>
      <c r="AF44" s="24"/>
      <c r="AG44">
        <f t="shared" si="2"/>
        <v>156.9806956817082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83.31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52.67</v>
      </c>
      <c r="AB45" s="75">
        <f>-STOA!Q45</f>
        <v>0</v>
      </c>
      <c r="AC45">
        <f t="shared" si="0"/>
        <v>1.3378722328825621</v>
      </c>
      <c r="AD45">
        <f t="shared" si="1"/>
        <v>157.93263168170816</v>
      </c>
      <c r="AE45">
        <f>'IDT-1'!E45</f>
        <v>0</v>
      </c>
      <c r="AF45" s="24"/>
      <c r="AG45">
        <f t="shared" si="2"/>
        <v>157.93263168170816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84.27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52.67</v>
      </c>
      <c r="AB46" s="75">
        <f>-STOA!Q46</f>
        <v>0</v>
      </c>
      <c r="AC46">
        <f t="shared" si="0"/>
        <v>1.3298111640607513</v>
      </c>
      <c r="AD46">
        <f t="shared" si="1"/>
        <v>156.98104170031442</v>
      </c>
      <c r="AE46">
        <f>'IDT-1'!E46</f>
        <v>0</v>
      </c>
      <c r="AF46" s="24"/>
      <c r="AG46">
        <f t="shared" si="2"/>
        <v>156.98104170031442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83.31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52.67</v>
      </c>
      <c r="AB47" s="75">
        <f>-STOA!Q47</f>
        <v>0</v>
      </c>
      <c r="AC47">
        <f t="shared" si="0"/>
        <v>1.3217471640607512</v>
      </c>
      <c r="AD47">
        <f t="shared" si="1"/>
        <v>156.0291057003144</v>
      </c>
      <c r="AE47">
        <f>'IDT-1'!E47</f>
        <v>0</v>
      </c>
      <c r="AF47" s="24"/>
      <c r="AG47">
        <f t="shared" si="2"/>
        <v>156.0291057003144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82.35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52.67</v>
      </c>
      <c r="AB48" s="75">
        <f>-STOA!Q48</f>
        <v>0</v>
      </c>
      <c r="AC48">
        <f t="shared" si="0"/>
        <v>1.3057031640607513</v>
      </c>
      <c r="AD48">
        <f t="shared" si="1"/>
        <v>154.1351497003144</v>
      </c>
      <c r="AE48">
        <f>'IDT-1'!E48</f>
        <v>0</v>
      </c>
      <c r="AF48" s="24"/>
      <c r="AG48">
        <f t="shared" si="2"/>
        <v>154.1351497003144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80.44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52.67</v>
      </c>
      <c r="AB49" s="75">
        <f>-STOA!Q49</f>
        <v>0</v>
      </c>
      <c r="AC49">
        <f t="shared" si="0"/>
        <v>1.2976362328825624</v>
      </c>
      <c r="AD49">
        <f t="shared" si="1"/>
        <v>153.18286768170822</v>
      </c>
      <c r="AE49">
        <f>'IDT-1'!E49</f>
        <v>0</v>
      </c>
      <c r="AF49" s="24"/>
      <c r="AG49">
        <f t="shared" si="2"/>
        <v>153.18286768170822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79.48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52.67</v>
      </c>
      <c r="AB50" s="75">
        <f>-STOA!Q50</f>
        <v>0</v>
      </c>
      <c r="AC50">
        <f t="shared" si="0"/>
        <v>1.2895722328825623</v>
      </c>
      <c r="AD50">
        <f t="shared" si="1"/>
        <v>152.23093168170817</v>
      </c>
      <c r="AE50">
        <f>'IDT-1'!E50</f>
        <v>0</v>
      </c>
      <c r="AF50" s="24"/>
      <c r="AG50">
        <f t="shared" si="2"/>
        <v>152.23093168170817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78.52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52.67</v>
      </c>
      <c r="AB51" s="75">
        <f>-STOA!Q51</f>
        <v>0</v>
      </c>
      <c r="AC51">
        <f t="shared" si="0"/>
        <v>1.2815922328825622</v>
      </c>
      <c r="AD51">
        <f t="shared" si="1"/>
        <v>151.28891168170819</v>
      </c>
      <c r="AE51">
        <f>'IDT-1'!E51</f>
        <v>0</v>
      </c>
      <c r="AF51" s="24"/>
      <c r="AG51">
        <f t="shared" si="2"/>
        <v>151.28891168170819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77.569999999999993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52.67</v>
      </c>
      <c r="AB52" s="75">
        <f>-STOA!Q52</f>
        <v>0</v>
      </c>
      <c r="AC52">
        <f t="shared" si="0"/>
        <v>1.2895722328825623</v>
      </c>
      <c r="AD52">
        <f t="shared" si="1"/>
        <v>152.23093168170817</v>
      </c>
      <c r="AE52">
        <f>'IDT-1'!E52</f>
        <v>0</v>
      </c>
      <c r="AF52" s="24"/>
      <c r="AG52">
        <f t="shared" si="2"/>
        <v>152.23093168170817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78.52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52.67</v>
      </c>
      <c r="AB53" s="75">
        <f>-STOA!Q53</f>
        <v>0</v>
      </c>
      <c r="AC53">
        <f t="shared" si="0"/>
        <v>1.2815922328825622</v>
      </c>
      <c r="AD53">
        <f t="shared" si="1"/>
        <v>151.28891168170819</v>
      </c>
      <c r="AE53">
        <f>'IDT-1'!E53</f>
        <v>0</v>
      </c>
      <c r="AF53" s="24"/>
      <c r="AG53">
        <f t="shared" si="2"/>
        <v>151.28891168170819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77.569999999999993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52.67</v>
      </c>
      <c r="AB54" s="75">
        <f>-STOA!Q54</f>
        <v>0</v>
      </c>
      <c r="AC54">
        <f t="shared" si="0"/>
        <v>1.2839518876540326</v>
      </c>
      <c r="AD54">
        <f t="shared" si="1"/>
        <v>151.56746330925461</v>
      </c>
      <c r="AE54">
        <f>'IDT-1'!E54</f>
        <v>0</v>
      </c>
      <c r="AF54" s="24"/>
      <c r="AG54">
        <f t="shared" si="2"/>
        <v>151.56746330925461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77.569999999999993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2.0669039145907471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52.67</v>
      </c>
      <c r="AB55" s="75">
        <f>-STOA!Q55</f>
        <v>0</v>
      </c>
      <c r="AC55">
        <f t="shared" si="0"/>
        <v>1.2919318876540324</v>
      </c>
      <c r="AD55">
        <f t="shared" si="1"/>
        <v>152.50948330925459</v>
      </c>
      <c r="AE55">
        <f>'IDT-1'!E55</f>
        <v>0</v>
      </c>
      <c r="AF55" s="24"/>
      <c r="AG55">
        <f t="shared" si="2"/>
        <v>152.50948330925459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78.52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2.0669039145907471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52.67</v>
      </c>
      <c r="AB56" s="75">
        <f>-STOA!Q56</f>
        <v>0</v>
      </c>
      <c r="AC56">
        <f t="shared" si="0"/>
        <v>1.2678238876540326</v>
      </c>
      <c r="AD56">
        <f t="shared" si="1"/>
        <v>149.66359130925463</v>
      </c>
      <c r="AE56">
        <f>'IDT-1'!E56</f>
        <v>0</v>
      </c>
      <c r="AF56" s="24"/>
      <c r="AG56">
        <f t="shared" si="2"/>
        <v>149.66359130925463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75.650000000000006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2.0669039145907471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52.67</v>
      </c>
      <c r="AB57" s="75">
        <f>-STOA!Q57</f>
        <v>0</v>
      </c>
      <c r="AC57">
        <f t="shared" si="0"/>
        <v>1.2437158876540326</v>
      </c>
      <c r="AD57">
        <f t="shared" si="1"/>
        <v>146.81769930925464</v>
      </c>
      <c r="AE57">
        <f>'IDT-1'!E57</f>
        <v>0</v>
      </c>
      <c r="AF57" s="24"/>
      <c r="AG57">
        <f t="shared" si="2"/>
        <v>146.81769930925464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72.78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2.0669039145907471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52.67</v>
      </c>
      <c r="AB58" s="75">
        <f>-STOA!Q58</f>
        <v>0</v>
      </c>
      <c r="AC58">
        <f t="shared" si="0"/>
        <v>1.2195238876540326</v>
      </c>
      <c r="AD58">
        <f t="shared" si="1"/>
        <v>143.96189130925464</v>
      </c>
      <c r="AE58">
        <f>'IDT-1'!E58</f>
        <v>0</v>
      </c>
      <c r="AF58" s="24"/>
      <c r="AG58">
        <f t="shared" si="2"/>
        <v>143.96189130925464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69.900000000000006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2.0669039145907471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52.67</v>
      </c>
      <c r="AB59" s="75">
        <f>-STOA!Q59</f>
        <v>0</v>
      </c>
      <c r="AC59">
        <f t="shared" si="0"/>
        <v>1.2195238876540326</v>
      </c>
      <c r="AD59">
        <f t="shared" si="1"/>
        <v>143.96189130925464</v>
      </c>
      <c r="AE59">
        <f>'IDT-1'!E59</f>
        <v>0</v>
      </c>
      <c r="AF59" s="24"/>
      <c r="AG59">
        <f t="shared" si="2"/>
        <v>143.96189130925464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69.900000000000006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2.0669039145907471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52.67</v>
      </c>
      <c r="AB60" s="75">
        <f>-STOA!Q60</f>
        <v>0</v>
      </c>
      <c r="AC60">
        <f t="shared" si="0"/>
        <v>1.2195238876540326</v>
      </c>
      <c r="AD60">
        <f t="shared" si="1"/>
        <v>143.96189130925464</v>
      </c>
      <c r="AE60">
        <f>'IDT-1'!E60</f>
        <v>0</v>
      </c>
      <c r="AF60" s="24"/>
      <c r="AG60">
        <f t="shared" si="2"/>
        <v>143.96189130925464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69.900000000000006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2.0669039145907471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52.67</v>
      </c>
      <c r="AB61" s="75">
        <f>-STOA!Q61</f>
        <v>0</v>
      </c>
      <c r="AC61">
        <f t="shared" si="0"/>
        <v>1.2195238876540326</v>
      </c>
      <c r="AD61">
        <f t="shared" si="1"/>
        <v>143.96189130925464</v>
      </c>
      <c r="AE61">
        <f>'IDT-1'!E61</f>
        <v>0</v>
      </c>
      <c r="AF61" s="24"/>
      <c r="AG61">
        <f t="shared" si="2"/>
        <v>143.96189130925464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69.900000000000006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2.0669039145907471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52.67</v>
      </c>
      <c r="AB62" s="75">
        <f>-STOA!Q62</f>
        <v>0</v>
      </c>
      <c r="AC62">
        <f t="shared" si="0"/>
        <v>1.2115438876540328</v>
      </c>
      <c r="AD62">
        <f t="shared" si="1"/>
        <v>143.0198713092546</v>
      </c>
      <c r="AE62">
        <f>'IDT-1'!E62</f>
        <v>0</v>
      </c>
      <c r="AF62" s="24"/>
      <c r="AG62">
        <f t="shared" si="2"/>
        <v>143.0198713092546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68.95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2.1244794597636467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52.67</v>
      </c>
      <c r="AB63" s="75">
        <f>-STOA!Q63</f>
        <v>0</v>
      </c>
      <c r="AC63">
        <f t="shared" si="0"/>
        <v>1.2176478674620146</v>
      </c>
      <c r="AD63">
        <f t="shared" si="1"/>
        <v>143.74043159230166</v>
      </c>
      <c r="AE63">
        <f>'IDT-1'!E63</f>
        <v>0</v>
      </c>
      <c r="AF63" s="24"/>
      <c r="AG63">
        <f t="shared" si="2"/>
        <v>143.74043159230166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69.900000000000006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52.67</v>
      </c>
      <c r="AB64" s="75">
        <f>-STOA!Q64</f>
        <v>0</v>
      </c>
      <c r="AC64">
        <f t="shared" si="0"/>
        <v>1.2091762523804164</v>
      </c>
      <c r="AD64">
        <f t="shared" si="1"/>
        <v>142.74037760243107</v>
      </c>
      <c r="AE64">
        <f>'IDT-1'!E64</f>
        <v>0</v>
      </c>
      <c r="AF64" s="24"/>
      <c r="AG64">
        <f t="shared" si="2"/>
        <v>142.74037760243107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68.95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52.67</v>
      </c>
      <c r="AB65" s="75">
        <f>-STOA!Q65</f>
        <v>0</v>
      </c>
      <c r="AC65">
        <f t="shared" si="0"/>
        <v>1.2011122523804163</v>
      </c>
      <c r="AD65">
        <f t="shared" si="1"/>
        <v>141.78844160243105</v>
      </c>
      <c r="AE65">
        <f>'IDT-1'!E65</f>
        <v>0</v>
      </c>
      <c r="AF65" s="24"/>
      <c r="AG65">
        <f t="shared" si="2"/>
        <v>141.78844160243105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67.989999999999995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48.360000000000007</v>
      </c>
      <c r="AB66" s="75">
        <f>-STOA!Q66</f>
        <v>0</v>
      </c>
      <c r="AC66">
        <f t="shared" si="0"/>
        <v>1.1569282523804165</v>
      </c>
      <c r="AD66">
        <f t="shared" si="1"/>
        <v>136.57262560243109</v>
      </c>
      <c r="AE66">
        <f>'IDT-1'!E66</f>
        <v>0</v>
      </c>
      <c r="AF66" s="24"/>
      <c r="AG66">
        <f t="shared" si="2"/>
        <v>136.57262560243109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67.040000000000006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2.0659538548114802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46.45</v>
      </c>
      <c r="AB67" s="75">
        <f>-STOA!Q67</f>
        <v>0</v>
      </c>
      <c r="AC67">
        <f t="shared" si="0"/>
        <v>1.1488642523804162</v>
      </c>
      <c r="AD67">
        <f t="shared" si="1"/>
        <v>135.62068960243107</v>
      </c>
      <c r="AE67">
        <f>'IDT-1'!E67</f>
        <v>0</v>
      </c>
      <c r="AF67" s="24"/>
      <c r="AG67">
        <f t="shared" si="2"/>
        <v>135.62068960243107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67.989999999999995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2.0659538548114802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39.74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1.1568442523804165</v>
      </c>
      <c r="AD68">
        <f t="shared" ref="AD68:AD98" si="4">SUM(B68:AB68,AI68:AR68)-AC68</f>
        <v>136.56270960243108</v>
      </c>
      <c r="AE68">
        <f>'IDT-1'!E68</f>
        <v>0</v>
      </c>
      <c r="AF68" s="24"/>
      <c r="AG68">
        <f t="shared" ref="AG68:AG98" si="5">SUM(AD68:AF68)</f>
        <v>136.56270960243108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75.650000000000006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2.0659538548114802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1.1801122523804164</v>
      </c>
      <c r="AD69">
        <f t="shared" si="4"/>
        <v>139.30944160243106</v>
      </c>
      <c r="AE69">
        <f>'IDT-1'!E69</f>
        <v>0</v>
      </c>
      <c r="AF69" s="24"/>
      <c r="AG69">
        <f t="shared" si="5"/>
        <v>139.30944160243106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118.75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2.0659538548114802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1.1800282523804162</v>
      </c>
      <c r="AD70">
        <f t="shared" si="4"/>
        <v>139.29952560243106</v>
      </c>
      <c r="AE70">
        <f>'IDT-1'!E70</f>
        <v>0</v>
      </c>
      <c r="AF70" s="24"/>
      <c r="AG70">
        <f t="shared" si="5"/>
        <v>139.29952560243106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118.74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2.0669039145907471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22.281402996917368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25.99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0.8698360180566681</v>
      </c>
      <c r="AD71">
        <f t="shared" si="4"/>
        <v>102.68207089345142</v>
      </c>
      <c r="AE71">
        <f>'IDT-1'!E71</f>
        <v>0</v>
      </c>
      <c r="AF71" s="24"/>
      <c r="AG71">
        <f t="shared" si="5"/>
        <v>102.68207089345142</v>
      </c>
      <c r="AI71" s="34">
        <f>PXIL!K71</f>
        <v>0</v>
      </c>
      <c r="AJ71" s="34">
        <f>PXIL!Q71</f>
        <v>0</v>
      </c>
      <c r="AK71" s="34">
        <f>RTM_IEX!K71</f>
        <v>17.8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34.15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22.281402996917368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10.68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0.68520401805666808</v>
      </c>
      <c r="AD72">
        <f t="shared" si="4"/>
        <v>80.886702893451442</v>
      </c>
      <c r="AE72">
        <f>'IDT-1'!E72</f>
        <v>0</v>
      </c>
      <c r="AF72" s="24"/>
      <c r="AG72">
        <f t="shared" si="5"/>
        <v>80.886702893451442</v>
      </c>
      <c r="AI72" s="34">
        <f>PXIL!K72</f>
        <v>0</v>
      </c>
      <c r="AJ72" s="34">
        <f>PXIL!Q72</f>
        <v>0</v>
      </c>
      <c r="AK72" s="34">
        <f>RTM_IEX!K72</f>
        <v>17.62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27.66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22.281402996917368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0.06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0.53081201805666811</v>
      </c>
      <c r="AD73">
        <f t="shared" si="4"/>
        <v>62.661094893451448</v>
      </c>
      <c r="AE73">
        <f>'IDT-1'!E73</f>
        <v>0</v>
      </c>
      <c r="AF73" s="24"/>
      <c r="AG73">
        <f t="shared" si="5"/>
        <v>62.661094893451448</v>
      </c>
      <c r="AI73" s="34">
        <f>PXIL!K73</f>
        <v>0</v>
      </c>
      <c r="AJ73" s="34">
        <f>PXIL!Q73</f>
        <v>0</v>
      </c>
      <c r="AK73" s="34">
        <f>RTM_IEX!K73</f>
        <v>12.36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25.16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22.281402996917368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0.61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0.52451201805666814</v>
      </c>
      <c r="AD74">
        <f t="shared" si="4"/>
        <v>61.917394893451444</v>
      </c>
      <c r="AE74">
        <f>'IDT-1'!E74</f>
        <v>0</v>
      </c>
      <c r="AF74" s="24"/>
      <c r="AG74">
        <f t="shared" si="5"/>
        <v>61.917394893451444</v>
      </c>
      <c r="AI74" s="34">
        <f>PXIL!K74</f>
        <v>0</v>
      </c>
      <c r="AJ74" s="34">
        <f>PXIL!Q74</f>
        <v>0</v>
      </c>
      <c r="AK74" s="34">
        <f>RTM_IEX!K74</f>
        <v>11.28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24.94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24.07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0.70893882832933652</v>
      </c>
      <c r="AD75">
        <f t="shared" si="4"/>
        <v>83.68854073468691</v>
      </c>
      <c r="AE75">
        <f>'IDT-1'!E75</f>
        <v>0</v>
      </c>
      <c r="AF75" s="24"/>
      <c r="AG75">
        <f t="shared" si="5"/>
        <v>83.68854073468691</v>
      </c>
      <c r="AI75" s="34">
        <f>PXIL!K75</f>
        <v>0</v>
      </c>
      <c r="AJ75" s="34">
        <f>PXIL!Q75</f>
        <v>0</v>
      </c>
      <c r="AK75" s="34">
        <f>RTM_IEX!K75</f>
        <v>10.19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24.15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19.239999999999998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0.67567482832933645</v>
      </c>
      <c r="AD76">
        <f t="shared" si="4"/>
        <v>79.761804734686919</v>
      </c>
      <c r="AE76">
        <f>'IDT-1'!E76</f>
        <v>0</v>
      </c>
      <c r="AF76" s="24"/>
      <c r="AG76">
        <f t="shared" si="5"/>
        <v>79.761804734686919</v>
      </c>
      <c r="AI76" s="34">
        <f>PXIL!K76</f>
        <v>0</v>
      </c>
      <c r="AJ76" s="34">
        <f>PXIL!Q76</f>
        <v>0</v>
      </c>
      <c r="AK76" s="34">
        <f>RTM_IEX!K76</f>
        <v>10.24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25.08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0.80755482832933645</v>
      </c>
      <c r="AD77">
        <f t="shared" si="4"/>
        <v>95.329924734686912</v>
      </c>
      <c r="AE77">
        <f>'IDT-1'!E77</f>
        <v>0</v>
      </c>
      <c r="AF77" s="24"/>
      <c r="AG77">
        <f t="shared" si="5"/>
        <v>95.329924734686912</v>
      </c>
      <c r="AI77" s="34">
        <f>PXIL!K77</f>
        <v>0</v>
      </c>
      <c r="AJ77" s="34">
        <f>PXIL!Q77</f>
        <v>0</v>
      </c>
      <c r="AK77" s="34">
        <f>RTM_IEX!K77</f>
        <v>19.68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25.39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30.81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0.98420682832933648</v>
      </c>
      <c r="AD78">
        <f t="shared" si="4"/>
        <v>116.18327273468692</v>
      </c>
      <c r="AE78">
        <f>'IDT-1'!E78</f>
        <v>0</v>
      </c>
      <c r="AF78" s="24"/>
      <c r="AG78">
        <f t="shared" si="5"/>
        <v>116.18327273468692</v>
      </c>
      <c r="AI78" s="34">
        <f>PXIL!K78</f>
        <v>0</v>
      </c>
      <c r="AJ78" s="34">
        <f>PXIL!Q78</f>
        <v>0</v>
      </c>
      <c r="AK78" s="34">
        <f>RTM_IEX!K78</f>
        <v>18.170000000000002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42.2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2.0838795630162537</v>
      </c>
      <c r="F79">
        <f>GT_Spot!S79</f>
        <v>0</v>
      </c>
      <c r="G79">
        <f>PPCL_NG!S79</f>
        <v>10.140845070422534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9.86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1.3034139269208858</v>
      </c>
      <c r="AD79">
        <f t="shared" si="4"/>
        <v>153.86491070651789</v>
      </c>
      <c r="AE79">
        <f>'IDT-1'!E79</f>
        <v>0</v>
      </c>
      <c r="AF79" s="24"/>
      <c r="AG79">
        <f t="shared" si="5"/>
        <v>153.86491070651789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108.82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2.0838795630162537</v>
      </c>
      <c r="F80">
        <f>GT_Spot!S80</f>
        <v>0</v>
      </c>
      <c r="G80">
        <f>PPCL_NG!S80</f>
        <v>10.140845070422534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1.2878739269208856</v>
      </c>
      <c r="AD80">
        <f t="shared" si="4"/>
        <v>152.03045070651788</v>
      </c>
      <c r="AE80">
        <f>'IDT-1'!E80</f>
        <v>0</v>
      </c>
      <c r="AF80" s="24"/>
      <c r="AG80">
        <f t="shared" si="5"/>
        <v>152.03045070651788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116.83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1.1865628283293363</v>
      </c>
      <c r="AD81">
        <f t="shared" si="4"/>
        <v>140.07091673468693</v>
      </c>
      <c r="AE81">
        <f>'IDT-1'!E81</f>
        <v>0</v>
      </c>
      <c r="AF81" s="24"/>
      <c r="AG81">
        <f t="shared" si="5"/>
        <v>140.07091673468693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114.91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1.1705188283293364</v>
      </c>
      <c r="AD82">
        <f t="shared" si="4"/>
        <v>138.17696073468693</v>
      </c>
      <c r="AE82">
        <f>'IDT-1'!E82</f>
        <v>0</v>
      </c>
      <c r="AF82" s="24"/>
      <c r="AG82">
        <f t="shared" si="5"/>
        <v>138.17696073468693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1.1047540360247707</v>
      </c>
      <c r="AD83">
        <f t="shared" si="4"/>
        <v>130.41358358597176</v>
      </c>
      <c r="AE83">
        <f>'IDT-1'!E83</f>
        <v>0</v>
      </c>
      <c r="AF83" s="24"/>
      <c r="AG83">
        <f t="shared" si="5"/>
        <v>130.41358358597176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109.17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1.0966900360247707</v>
      </c>
      <c r="AD84">
        <f t="shared" si="4"/>
        <v>129.46164758597175</v>
      </c>
      <c r="AE84">
        <f>'IDT-1'!E84</f>
        <v>0</v>
      </c>
      <c r="AF84" s="24"/>
      <c r="AG84">
        <f t="shared" si="5"/>
        <v>129.46164758597175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108.21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1.0886260360247706</v>
      </c>
      <c r="AD85">
        <f t="shared" si="4"/>
        <v>128.50971158597173</v>
      </c>
      <c r="AE85">
        <f>'IDT-1'!E85</f>
        <v>0</v>
      </c>
      <c r="AF85" s="24"/>
      <c r="AG85">
        <f t="shared" si="5"/>
        <v>128.50971158597173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107.25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1.0645180360247706</v>
      </c>
      <c r="AD86">
        <f t="shared" si="4"/>
        <v>125.66381958597175</v>
      </c>
      <c r="AE86">
        <f>'IDT-1'!E86</f>
        <v>0</v>
      </c>
      <c r="AF86" s="24"/>
      <c r="AG86">
        <f t="shared" si="5"/>
        <v>125.66381958597175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104.38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1.0483900360247707</v>
      </c>
      <c r="AD87">
        <f t="shared" si="4"/>
        <v>123.75994758597174</v>
      </c>
      <c r="AE87">
        <f>'IDT-1'!E87</f>
        <v>0</v>
      </c>
      <c r="AF87" s="24"/>
      <c r="AG87">
        <f t="shared" si="5"/>
        <v>123.75994758597174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102.46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1.24902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1.0322235640247706</v>
      </c>
      <c r="AD88">
        <f t="shared" si="4"/>
        <v>121.85153405797175</v>
      </c>
      <c r="AE88">
        <f>'IDT-1'!E88</f>
        <v>0</v>
      </c>
      <c r="AF88" s="24"/>
      <c r="AG88">
        <f t="shared" si="5"/>
        <v>121.85153405797175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100.55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1.24902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1.0160955640247706</v>
      </c>
      <c r="AD89">
        <f t="shared" si="4"/>
        <v>119.94766205797174</v>
      </c>
      <c r="AE89">
        <f>'IDT-1'!E89</f>
        <v>0</v>
      </c>
      <c r="AF89" s="24"/>
      <c r="AG89">
        <f t="shared" si="5"/>
        <v>119.94766205797174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98.63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1.24902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0.99198756402477073</v>
      </c>
      <c r="AD90">
        <f t="shared" si="4"/>
        <v>117.10177005797176</v>
      </c>
      <c r="AE90">
        <f>'IDT-1'!E90</f>
        <v>0</v>
      </c>
      <c r="AF90" s="24"/>
      <c r="AG90">
        <f t="shared" si="5"/>
        <v>117.10177005797176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95.76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1.24902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0.98165601319707407</v>
      </c>
      <c r="AD91">
        <f t="shared" si="4"/>
        <v>115.8821550816927</v>
      </c>
      <c r="AE91">
        <f>'IDT-1'!E91</f>
        <v>0</v>
      </c>
      <c r="AF91" s="24"/>
      <c r="AG91">
        <f t="shared" si="5"/>
        <v>115.8821550816927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93.84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1.24902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0.96561201319707413</v>
      </c>
      <c r="AD92">
        <f t="shared" si="4"/>
        <v>113.9881990816927</v>
      </c>
      <c r="AE92">
        <f>'IDT-1'!E92</f>
        <v>0</v>
      </c>
      <c r="AF92" s="24"/>
      <c r="AG92">
        <f t="shared" si="5"/>
        <v>113.9881990816927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91.93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1.24902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0.93344001319707404</v>
      </c>
      <c r="AD93">
        <f t="shared" si="4"/>
        <v>110.19037108169269</v>
      </c>
      <c r="AE93">
        <f>'IDT-1'!E93</f>
        <v>0</v>
      </c>
      <c r="AF93" s="24"/>
      <c r="AG93">
        <f t="shared" si="5"/>
        <v>110.19037108169269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88.1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1.24902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0.91731201319707412</v>
      </c>
      <c r="AD94">
        <f t="shared" si="4"/>
        <v>108.2864990816927</v>
      </c>
      <c r="AE94">
        <f>'IDT-1'!E94</f>
        <v>0</v>
      </c>
      <c r="AF94" s="24"/>
      <c r="AG94">
        <f t="shared" si="5"/>
        <v>108.2864990816927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86.18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1.24902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0.88514001319707403</v>
      </c>
      <c r="AD95">
        <f t="shared" si="4"/>
        <v>104.48867108169269</v>
      </c>
      <c r="AE95">
        <f>'IDT-1'!E95</f>
        <v>0</v>
      </c>
      <c r="AF95" s="24"/>
      <c r="AG95">
        <f t="shared" si="5"/>
        <v>104.48867108169269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82.35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1.24902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0.88514001319707403</v>
      </c>
      <c r="AD96">
        <f t="shared" si="4"/>
        <v>104.48867108169269</v>
      </c>
      <c r="AE96">
        <f>'IDT-1'!E96</f>
        <v>0</v>
      </c>
      <c r="AF96" s="24"/>
      <c r="AG96">
        <f t="shared" si="5"/>
        <v>104.48867108169269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82.35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1.24902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0.88514001319707403</v>
      </c>
      <c r="AD97">
        <f t="shared" si="4"/>
        <v>104.48867108169269</v>
      </c>
      <c r="AE97">
        <f>'IDT-1'!E97</f>
        <v>0</v>
      </c>
      <c r="AF97" s="24"/>
      <c r="AG97">
        <f t="shared" si="5"/>
        <v>104.48867108169269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82.35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1.24902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0.8369240131970741</v>
      </c>
      <c r="AD98">
        <f t="shared" si="4"/>
        <v>98.796887081692702</v>
      </c>
      <c r="AE98">
        <f>'IDT-1'!E98</f>
        <v>0</v>
      </c>
      <c r="AF98" s="24"/>
      <c r="AG98">
        <f t="shared" si="5"/>
        <v>98.796887081692702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76.61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4.9916477655873093E-2</v>
      </c>
      <c r="F99">
        <f t="shared" si="6"/>
        <v>0</v>
      </c>
      <c r="G99">
        <f t="shared" si="6"/>
        <v>5.0704225352112674E-3</v>
      </c>
      <c r="H99">
        <f t="shared" si="6"/>
        <v>0</v>
      </c>
      <c r="I99">
        <f t="shared" si="6"/>
        <v>0.47292791739624035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4.991000000000001E-2</v>
      </c>
      <c r="Z99" s="34">
        <f t="shared" si="6"/>
        <v>0</v>
      </c>
      <c r="AA99" s="75">
        <f t="shared" si="6"/>
        <v>0.36282500000000001</v>
      </c>
      <c r="AB99" s="75">
        <f t="shared" si="6"/>
        <v>0</v>
      </c>
      <c r="AC99">
        <f t="shared" si="6"/>
        <v>2.4114577179733514E-2</v>
      </c>
      <c r="AD99">
        <f t="shared" si="6"/>
        <v>2.8466684204075907</v>
      </c>
      <c r="AE99">
        <f t="shared" si="6"/>
        <v>0</v>
      </c>
      <c r="AG99">
        <f t="shared" si="6"/>
        <v>2.8466684204075907</v>
      </c>
      <c r="AI99">
        <f t="shared" si="6"/>
        <v>0</v>
      </c>
      <c r="AJ99">
        <f t="shared" si="6"/>
        <v>0</v>
      </c>
      <c r="AK99">
        <f t="shared" si="6"/>
        <v>2.9334999999999996E-2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1.8703599999999994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9.3690407444383644E-2</v>
      </c>
      <c r="AD3">
        <f>SUM(B3:AB3,AI3:AT3)-AC3</f>
        <v>10.256541063320856</v>
      </c>
      <c r="AE3">
        <f>'IDT-1'!D3</f>
        <v>0</v>
      </c>
      <c r="AF3" s="24"/>
      <c r="AG3">
        <f>SUM(AD3:AF3)</f>
        <v>10.256541063320856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-0.4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9.5384638989361462E-2</v>
      </c>
      <c r="AD4">
        <f t="shared" ref="AD4:AD67" si="1">SUM(B4:AB4,AI4:AT4)-AC4</f>
        <v>10.05484683177588</v>
      </c>
      <c r="AE4">
        <f>'IDT-1'!D4</f>
        <v>0</v>
      </c>
      <c r="AF4" s="24"/>
      <c r="AG4">
        <f t="shared" ref="AG4:AG67" si="2">SUM(AD4:AF4)</f>
        <v>10.05484683177588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9.7078870534339279E-2</v>
      </c>
      <c r="AD5">
        <f t="shared" si="1"/>
        <v>9.8531526002309011</v>
      </c>
      <c r="AE5">
        <f>'IDT-1'!D5</f>
        <v>0</v>
      </c>
      <c r="AF5" s="24"/>
      <c r="AG5">
        <f t="shared" si="2"/>
        <v>9.8531526002309011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-0.8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9.7078870534339279E-2</v>
      </c>
      <c r="AD6">
        <f t="shared" si="1"/>
        <v>9.8531526002309011</v>
      </c>
      <c r="AE6">
        <f>'IDT-1'!D6</f>
        <v>0</v>
      </c>
      <c r="AF6" s="24"/>
      <c r="AG6">
        <f t="shared" si="2"/>
        <v>9.8531526002309011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9.8773102079317096E-2</v>
      </c>
      <c r="AD7">
        <f t="shared" si="1"/>
        <v>9.6514583686859243</v>
      </c>
      <c r="AE7">
        <f>'IDT-1'!D7</f>
        <v>0</v>
      </c>
      <c r="AF7" s="24"/>
      <c r="AG7">
        <f t="shared" si="2"/>
        <v>9.6514583686859243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9.9620217851805998E-2</v>
      </c>
      <c r="AD8">
        <f t="shared" si="1"/>
        <v>9.5506112529134359</v>
      </c>
      <c r="AE8">
        <f>'IDT-1'!D8</f>
        <v>0</v>
      </c>
      <c r="AF8" s="24"/>
      <c r="AG8">
        <f t="shared" si="2"/>
        <v>9.5506112529134359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-1.1000000000000001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0.1004673336242949</v>
      </c>
      <c r="AD9">
        <f t="shared" si="1"/>
        <v>9.4497641371409475</v>
      </c>
      <c r="AE9">
        <f>'IDT-1'!D9</f>
        <v>0</v>
      </c>
      <c r="AF9" s="24"/>
      <c r="AG9">
        <f t="shared" si="2"/>
        <v>9.4497641371409475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0.1004673336242949</v>
      </c>
      <c r="AD10">
        <f t="shared" si="1"/>
        <v>9.4497641371409475</v>
      </c>
      <c r="AE10">
        <f>'IDT-1'!D10</f>
        <v>0</v>
      </c>
      <c r="AF10" s="24"/>
      <c r="AG10">
        <f t="shared" si="2"/>
        <v>9.4497641371409475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0.1004673336242949</v>
      </c>
      <c r="AD11">
        <f t="shared" si="1"/>
        <v>9.4497641371409475</v>
      </c>
      <c r="AE11">
        <f>'IDT-1'!D11</f>
        <v>0</v>
      </c>
      <c r="AF11" s="24"/>
      <c r="AG11">
        <f t="shared" si="2"/>
        <v>9.4497641371409475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0.1004673336242949</v>
      </c>
      <c r="AD12">
        <f t="shared" si="1"/>
        <v>9.4497641371409475</v>
      </c>
      <c r="AE12">
        <f>'IDT-1'!D12</f>
        <v>0</v>
      </c>
      <c r="AF12" s="24"/>
      <c r="AG12">
        <f t="shared" si="2"/>
        <v>9.4497641371409475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0.1004673336242949</v>
      </c>
      <c r="AD13">
        <f t="shared" si="1"/>
        <v>9.4497641371409475</v>
      </c>
      <c r="AE13">
        <f>'IDT-1'!D13</f>
        <v>0</v>
      </c>
      <c r="AF13" s="24"/>
      <c r="AG13">
        <f t="shared" si="2"/>
        <v>9.4497641371409475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0.10131444939678382</v>
      </c>
      <c r="AD14">
        <f t="shared" si="1"/>
        <v>9.3489170213684574</v>
      </c>
      <c r="AE14">
        <f>'IDT-1'!D14</f>
        <v>0</v>
      </c>
      <c r="AF14" s="24"/>
      <c r="AG14">
        <f t="shared" si="2"/>
        <v>9.3489170213684574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0.1004673336242949</v>
      </c>
      <c r="AD15">
        <f t="shared" si="1"/>
        <v>9.4497641371409475</v>
      </c>
      <c r="AE15">
        <f>'IDT-1'!D15</f>
        <v>0</v>
      </c>
      <c r="AF15" s="24"/>
      <c r="AG15">
        <f t="shared" si="2"/>
        <v>9.4497641371409475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9.8773102079317096E-2</v>
      </c>
      <c r="AD16">
        <f t="shared" si="1"/>
        <v>9.6514583686859243</v>
      </c>
      <c r="AE16">
        <f>'IDT-1'!D16</f>
        <v>0</v>
      </c>
      <c r="AF16" s="24"/>
      <c r="AG16">
        <f t="shared" si="2"/>
        <v>9.6514583686859243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9.8773102079317096E-2</v>
      </c>
      <c r="AD17">
        <f t="shared" si="1"/>
        <v>9.6514583686859243</v>
      </c>
      <c r="AE17">
        <f>'IDT-1'!D17</f>
        <v>0</v>
      </c>
      <c r="AF17" s="24"/>
      <c r="AG17">
        <f t="shared" si="2"/>
        <v>9.6514583686859243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9.6231754761850363E-2</v>
      </c>
      <c r="AD18">
        <f t="shared" si="1"/>
        <v>9.9539997160033913</v>
      </c>
      <c r="AE18">
        <f>'IDT-1'!D18</f>
        <v>0</v>
      </c>
      <c r="AF18" s="24"/>
      <c r="AG18">
        <f t="shared" si="2"/>
        <v>9.9539997160033913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9.2843291671894743E-2</v>
      </c>
      <c r="AD19">
        <f t="shared" si="1"/>
        <v>10.357388179093347</v>
      </c>
      <c r="AE19">
        <f>'IDT-1'!D19</f>
        <v>0</v>
      </c>
      <c r="AF19" s="24"/>
      <c r="AG19">
        <f t="shared" si="2"/>
        <v>10.357388179093347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-0.3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9.0301944354428024E-2</v>
      </c>
      <c r="AD20">
        <f t="shared" si="1"/>
        <v>10.659929526410814</v>
      </c>
      <c r="AE20">
        <f>'IDT-1'!D20</f>
        <v>0</v>
      </c>
      <c r="AF20" s="24"/>
      <c r="AG20">
        <f t="shared" si="2"/>
        <v>10.659929526410814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0.10239794435442802</v>
      </c>
      <c r="AD21">
        <f t="shared" si="1"/>
        <v>12.087833526410813</v>
      </c>
      <c r="AE21">
        <f>'IDT-1'!D21</f>
        <v>0</v>
      </c>
      <c r="AF21" s="24"/>
      <c r="AG21">
        <f t="shared" si="2"/>
        <v>12.087833526410813</v>
      </c>
      <c r="AI21" s="34">
        <f>PXIL!L21</f>
        <v>0</v>
      </c>
      <c r="AJ21" s="34">
        <f>PXIL!R21</f>
        <v>0</v>
      </c>
      <c r="AK21" s="34">
        <f>RTM_IEX!L21</f>
        <v>1.44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0.11121794435442803</v>
      </c>
      <c r="AD22">
        <f t="shared" si="1"/>
        <v>13.129013526410814</v>
      </c>
      <c r="AE22">
        <f>'IDT-1'!D22</f>
        <v>0</v>
      </c>
      <c r="AF22" s="24"/>
      <c r="AG22">
        <f t="shared" si="2"/>
        <v>13.129013526410814</v>
      </c>
      <c r="AI22" s="34">
        <f>PXIL!L22</f>
        <v>0</v>
      </c>
      <c r="AJ22" s="34">
        <f>PXIL!R22</f>
        <v>0</v>
      </c>
      <c r="AK22" s="34">
        <f>RTM_IEX!L22</f>
        <v>2.4900000000000002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0.13616594435442803</v>
      </c>
      <c r="AD23">
        <f t="shared" si="1"/>
        <v>16.074065526410813</v>
      </c>
      <c r="AE23">
        <f>'IDT-1'!D23</f>
        <v>0</v>
      </c>
      <c r="AF23" s="24"/>
      <c r="AG23">
        <f t="shared" si="2"/>
        <v>16.074065526410813</v>
      </c>
      <c r="AI23" s="34">
        <f>PXIL!L23</f>
        <v>0</v>
      </c>
      <c r="AJ23" s="34">
        <f>PXIL!R23</f>
        <v>0</v>
      </c>
      <c r="AK23" s="34">
        <f>RTM_IEX!L23</f>
        <v>5.46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0.15708194435442802</v>
      </c>
      <c r="AD24">
        <f t="shared" si="1"/>
        <v>18.543149526410815</v>
      </c>
      <c r="AE24">
        <f>'IDT-1'!D24</f>
        <v>0</v>
      </c>
      <c r="AF24" s="24"/>
      <c r="AG24">
        <f t="shared" si="2"/>
        <v>18.543149526410815</v>
      </c>
      <c r="AI24" s="34">
        <f>PXIL!L24</f>
        <v>0</v>
      </c>
      <c r="AJ24" s="34">
        <f>PXIL!R24</f>
        <v>0</v>
      </c>
      <c r="AK24" s="34">
        <f>RTM_IEX!L24</f>
        <v>7.95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0.18202994435442801</v>
      </c>
      <c r="AD25">
        <f t="shared" si="1"/>
        <v>21.488201526410812</v>
      </c>
      <c r="AE25">
        <f>'IDT-1'!D25</f>
        <v>0</v>
      </c>
      <c r="AF25" s="24"/>
      <c r="AG25">
        <f t="shared" si="2"/>
        <v>21.488201526410812</v>
      </c>
      <c r="AI25" s="34">
        <f>PXIL!L25</f>
        <v>0</v>
      </c>
      <c r="AJ25" s="34">
        <f>PXIL!R25</f>
        <v>0</v>
      </c>
      <c r="AK25" s="34">
        <f>RTM_IEX!L25</f>
        <v>10.92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0.20848994435442803</v>
      </c>
      <c r="AD26">
        <f t="shared" si="1"/>
        <v>24.611741526410814</v>
      </c>
      <c r="AE26">
        <f>'IDT-1'!D26</f>
        <v>0</v>
      </c>
      <c r="AF26" s="24"/>
      <c r="AG26">
        <f t="shared" si="2"/>
        <v>24.611741526410814</v>
      </c>
      <c r="AI26" s="34">
        <f>PXIL!L26</f>
        <v>0</v>
      </c>
      <c r="AJ26" s="34">
        <f>PXIL!R26</f>
        <v>0</v>
      </c>
      <c r="AK26" s="34">
        <f>RTM_IEX!L26</f>
        <v>14.07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0.22461798515857634</v>
      </c>
      <c r="AD27">
        <f t="shared" si="1"/>
        <v>26.515618343243371</v>
      </c>
      <c r="AE27">
        <f>'IDT-1'!D27</f>
        <v>0</v>
      </c>
      <c r="AF27" s="24"/>
      <c r="AG27">
        <f t="shared" si="2"/>
        <v>26.515618343243371</v>
      </c>
      <c r="AI27" s="34">
        <f>PXIL!L27</f>
        <v>0</v>
      </c>
      <c r="AJ27" s="34">
        <f>PXIL!R27</f>
        <v>0</v>
      </c>
      <c r="AK27" s="34">
        <f>RTM_IEX!L27</f>
        <v>15.99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0.23352198515857633</v>
      </c>
      <c r="AD28">
        <f t="shared" si="1"/>
        <v>27.566714343243373</v>
      </c>
      <c r="AE28">
        <f>'IDT-1'!D28</f>
        <v>0</v>
      </c>
      <c r="AF28" s="24"/>
      <c r="AG28">
        <f t="shared" si="2"/>
        <v>27.566714343243373</v>
      </c>
      <c r="AI28" s="34">
        <f>PXIL!L28</f>
        <v>0</v>
      </c>
      <c r="AJ28" s="34">
        <f>PXIL!R28</f>
        <v>0</v>
      </c>
      <c r="AK28" s="34">
        <f>RTM_IEX!L28</f>
        <v>17.05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0.25275599999999998</v>
      </c>
      <c r="AD29">
        <f t="shared" si="1"/>
        <v>29.837243999999998</v>
      </c>
      <c r="AE29">
        <f>'IDT-1'!D29</f>
        <v>0</v>
      </c>
      <c r="AF29" s="24"/>
      <c r="AG29">
        <f t="shared" si="2"/>
        <v>29.837243999999998</v>
      </c>
      <c r="AI29" s="34">
        <f>PXIL!L29</f>
        <v>0</v>
      </c>
      <c r="AJ29" s="34">
        <f>PXIL!R29</f>
        <v>0</v>
      </c>
      <c r="AK29" s="34">
        <f>RTM_IEX!L29</f>
        <v>19.34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0.25519199999999997</v>
      </c>
      <c r="AD30">
        <f t="shared" si="1"/>
        <v>30.124807999999998</v>
      </c>
      <c r="AE30">
        <f>'IDT-1'!D30</f>
        <v>0</v>
      </c>
      <c r="AF30" s="24"/>
      <c r="AG30">
        <f t="shared" si="2"/>
        <v>30.124807999999998</v>
      </c>
      <c r="AI30" s="34">
        <f>PXIL!L30</f>
        <v>0</v>
      </c>
      <c r="AJ30" s="34">
        <f>PXIL!R30</f>
        <v>0</v>
      </c>
      <c r="AK30" s="34">
        <f>RTM_IEX!L30</f>
        <v>19.63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5.75</v>
      </c>
      <c r="AB31" s="75">
        <f>-STOA!R31</f>
        <v>0</v>
      </c>
      <c r="AC31">
        <f t="shared" si="0"/>
        <v>0.257544</v>
      </c>
      <c r="AD31">
        <f t="shared" si="1"/>
        <v>30.402456000000001</v>
      </c>
      <c r="AE31">
        <f>'IDT-1'!D31</f>
        <v>0</v>
      </c>
      <c r="AF31" s="24"/>
      <c r="AG31">
        <f t="shared" si="2"/>
        <v>30.402456000000001</v>
      </c>
      <c r="AI31" s="34">
        <f>PXIL!L31</f>
        <v>0</v>
      </c>
      <c r="AJ31" s="34">
        <f>PXIL!R31</f>
        <v>0</v>
      </c>
      <c r="AK31" s="34">
        <f>RTM_IEX!L31</f>
        <v>19.91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5.75</v>
      </c>
      <c r="AB32" s="75">
        <f>-STOA!R32</f>
        <v>0</v>
      </c>
      <c r="AC32">
        <f t="shared" si="0"/>
        <v>0.24981599999999995</v>
      </c>
      <c r="AD32">
        <f t="shared" si="1"/>
        <v>29.490183999999999</v>
      </c>
      <c r="AE32">
        <f>'IDT-1'!D32</f>
        <v>0</v>
      </c>
      <c r="AF32" s="24"/>
      <c r="AG32">
        <f t="shared" si="2"/>
        <v>29.490183999999999</v>
      </c>
      <c r="AI32" s="34">
        <f>PXIL!L32</f>
        <v>0</v>
      </c>
      <c r="AJ32" s="34">
        <f>PXIL!R32</f>
        <v>0</v>
      </c>
      <c r="AK32" s="34">
        <f>RTM_IEX!L32</f>
        <v>18.989999999999998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5.75</v>
      </c>
      <c r="AB33" s="75">
        <f>-STOA!R33</f>
        <v>0</v>
      </c>
      <c r="AC33">
        <f t="shared" si="0"/>
        <v>0.188496</v>
      </c>
      <c r="AD33">
        <f t="shared" si="1"/>
        <v>22.251503999999997</v>
      </c>
      <c r="AE33">
        <f>'IDT-1'!D33</f>
        <v>0</v>
      </c>
      <c r="AF33" s="24"/>
      <c r="AG33">
        <f t="shared" si="2"/>
        <v>22.251503999999997</v>
      </c>
      <c r="AI33" s="34">
        <f>PXIL!L33</f>
        <v>0</v>
      </c>
      <c r="AJ33" s="34">
        <f>PXIL!R33</f>
        <v>0</v>
      </c>
      <c r="AK33" s="34">
        <f>RTM_IEX!L33</f>
        <v>11.69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5.75</v>
      </c>
      <c r="AB34" s="75">
        <f>-STOA!R34</f>
        <v>0</v>
      </c>
      <c r="AC34">
        <f t="shared" si="0"/>
        <v>0.16522799999999999</v>
      </c>
      <c r="AD34">
        <f t="shared" si="1"/>
        <v>19.504772000000003</v>
      </c>
      <c r="AE34">
        <f>'IDT-1'!D34</f>
        <v>0</v>
      </c>
      <c r="AF34" s="24"/>
      <c r="AG34">
        <f t="shared" si="2"/>
        <v>19.504772000000003</v>
      </c>
      <c r="AI34" s="34">
        <f>PXIL!L34</f>
        <v>0</v>
      </c>
      <c r="AJ34" s="34">
        <f>PXIL!R34</f>
        <v>0</v>
      </c>
      <c r="AK34" s="34">
        <f>RTM_IEX!L34</f>
        <v>8.92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5.75</v>
      </c>
      <c r="AB35" s="75">
        <f>-STOA!R35</f>
        <v>0</v>
      </c>
      <c r="AC35">
        <f t="shared" si="0"/>
        <v>0.17102399999999998</v>
      </c>
      <c r="AD35">
        <f t="shared" si="1"/>
        <v>20.188976</v>
      </c>
      <c r="AE35">
        <f>'IDT-1'!D35</f>
        <v>0</v>
      </c>
      <c r="AF35" s="24"/>
      <c r="AG35">
        <f t="shared" si="2"/>
        <v>20.188976</v>
      </c>
      <c r="AI35" s="34">
        <f>PXIL!L35</f>
        <v>0</v>
      </c>
      <c r="AJ35" s="34">
        <f>PXIL!R35</f>
        <v>0</v>
      </c>
      <c r="AK35" s="34">
        <f>RTM_IEX!L35</f>
        <v>9.61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5.75</v>
      </c>
      <c r="AB36" s="75">
        <f>-STOA!R36</f>
        <v>0</v>
      </c>
      <c r="AC36">
        <f t="shared" si="0"/>
        <v>0.18673200000000001</v>
      </c>
      <c r="AD36">
        <f t="shared" si="1"/>
        <v>22.043268000000001</v>
      </c>
      <c r="AE36">
        <f>'IDT-1'!D36</f>
        <v>0</v>
      </c>
      <c r="AF36" s="24"/>
      <c r="AG36">
        <f t="shared" si="2"/>
        <v>22.043268000000001</v>
      </c>
      <c r="AI36" s="34">
        <f>PXIL!L36</f>
        <v>0</v>
      </c>
      <c r="AJ36" s="34">
        <f>PXIL!R36</f>
        <v>0</v>
      </c>
      <c r="AK36" s="34">
        <f>RTM_IEX!L36</f>
        <v>11.48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5.75</v>
      </c>
      <c r="AB37" s="75">
        <f>-STOA!R37</f>
        <v>0</v>
      </c>
      <c r="AC37">
        <f t="shared" si="0"/>
        <v>0.19891199999999998</v>
      </c>
      <c r="AD37">
        <f t="shared" si="1"/>
        <v>23.481088</v>
      </c>
      <c r="AE37">
        <f>'IDT-1'!D37</f>
        <v>0</v>
      </c>
      <c r="AF37" s="24"/>
      <c r="AG37">
        <f t="shared" si="2"/>
        <v>23.481088</v>
      </c>
      <c r="AI37" s="34">
        <f>PXIL!L37</f>
        <v>0</v>
      </c>
      <c r="AJ37" s="34">
        <f>PXIL!R37</f>
        <v>0</v>
      </c>
      <c r="AK37" s="34">
        <f>RTM_IEX!L37</f>
        <v>12.93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5.75</v>
      </c>
      <c r="AB38" s="75">
        <f>-STOA!R38</f>
        <v>0</v>
      </c>
      <c r="AC38">
        <f t="shared" si="0"/>
        <v>0.22302</v>
      </c>
      <c r="AD38">
        <f t="shared" si="1"/>
        <v>26.326979999999999</v>
      </c>
      <c r="AE38">
        <f>'IDT-1'!D38</f>
        <v>0</v>
      </c>
      <c r="AF38" s="24"/>
      <c r="AG38">
        <f t="shared" si="2"/>
        <v>26.326979999999999</v>
      </c>
      <c r="AI38" s="34">
        <f>PXIL!L38</f>
        <v>0</v>
      </c>
      <c r="AJ38" s="34">
        <f>PXIL!R38</f>
        <v>0</v>
      </c>
      <c r="AK38" s="34">
        <f>RTM_IEX!L38</f>
        <v>15.8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5.75</v>
      </c>
      <c r="AB39" s="75">
        <f>-STOA!R39</f>
        <v>0</v>
      </c>
      <c r="AC39">
        <f t="shared" si="0"/>
        <v>0.20621999999999999</v>
      </c>
      <c r="AD39">
        <f t="shared" si="1"/>
        <v>24.343780000000002</v>
      </c>
      <c r="AE39">
        <f>'IDT-1'!D39</f>
        <v>0</v>
      </c>
      <c r="AF39" s="24"/>
      <c r="AG39">
        <f t="shared" si="2"/>
        <v>24.343780000000002</v>
      </c>
      <c r="AI39" s="34">
        <f>PXIL!L39</f>
        <v>0</v>
      </c>
      <c r="AJ39" s="34">
        <f>PXIL!R39</f>
        <v>0</v>
      </c>
      <c r="AK39" s="34">
        <f>RTM_IEX!L39</f>
        <v>13.8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5.75</v>
      </c>
      <c r="AB40" s="75">
        <f>-STOA!R40</f>
        <v>0</v>
      </c>
      <c r="AC40">
        <f t="shared" si="0"/>
        <v>0.18799199999999999</v>
      </c>
      <c r="AD40">
        <f t="shared" si="1"/>
        <v>22.192008000000001</v>
      </c>
      <c r="AE40">
        <f>'IDT-1'!D40</f>
        <v>0</v>
      </c>
      <c r="AF40" s="24"/>
      <c r="AG40">
        <f t="shared" si="2"/>
        <v>22.192008000000001</v>
      </c>
      <c r="AI40" s="34">
        <f>PXIL!L40</f>
        <v>0</v>
      </c>
      <c r="AJ40" s="34">
        <f>PXIL!R40</f>
        <v>0</v>
      </c>
      <c r="AK40" s="34">
        <f>RTM_IEX!L40</f>
        <v>11.63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0.21335999999999999</v>
      </c>
      <c r="AD41">
        <f t="shared" si="1"/>
        <v>25.186639999999997</v>
      </c>
      <c r="AE41">
        <f>'IDT-1'!D41</f>
        <v>0</v>
      </c>
      <c r="AF41" s="24"/>
      <c r="AG41">
        <f t="shared" si="2"/>
        <v>25.186639999999997</v>
      </c>
      <c r="AI41" s="34">
        <f>PXIL!L41</f>
        <v>0</v>
      </c>
      <c r="AJ41" s="34">
        <f>PXIL!R41</f>
        <v>0</v>
      </c>
      <c r="AK41" s="34">
        <f>RTM_IEX!L41</f>
        <v>14.65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0.20932799999999999</v>
      </c>
      <c r="AD42">
        <f t="shared" si="1"/>
        <v>24.710672000000002</v>
      </c>
      <c r="AE42">
        <f>'IDT-1'!D42</f>
        <v>0</v>
      </c>
      <c r="AF42" s="24"/>
      <c r="AG42">
        <f t="shared" si="2"/>
        <v>24.710672000000002</v>
      </c>
      <c r="AI42" s="34">
        <f>PXIL!L42</f>
        <v>0</v>
      </c>
      <c r="AJ42" s="34">
        <f>PXIL!R42</f>
        <v>0</v>
      </c>
      <c r="AK42" s="34">
        <f>RTM_IEX!L42</f>
        <v>14.17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5.75</v>
      </c>
      <c r="AB43" s="75">
        <f>-STOA!R43</f>
        <v>0</v>
      </c>
      <c r="AC43">
        <f t="shared" si="0"/>
        <v>0.20529599999999998</v>
      </c>
      <c r="AD43">
        <f t="shared" si="1"/>
        <v>24.234703999999997</v>
      </c>
      <c r="AE43">
        <f>'IDT-1'!D43</f>
        <v>0</v>
      </c>
      <c r="AF43" s="24"/>
      <c r="AG43">
        <f t="shared" si="2"/>
        <v>24.234703999999997</v>
      </c>
      <c r="AI43" s="34">
        <f>PXIL!L43</f>
        <v>0</v>
      </c>
      <c r="AJ43" s="34">
        <f>PXIL!R43</f>
        <v>0</v>
      </c>
      <c r="AK43" s="34">
        <f>RTM_IEX!L43</f>
        <v>13.69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5.75</v>
      </c>
      <c r="AB44" s="75">
        <f>-STOA!R44</f>
        <v>0</v>
      </c>
      <c r="AC44">
        <f t="shared" si="0"/>
        <v>0.20210400000000001</v>
      </c>
      <c r="AD44">
        <f t="shared" si="1"/>
        <v>23.857896000000004</v>
      </c>
      <c r="AE44">
        <f>'IDT-1'!D44</f>
        <v>0</v>
      </c>
      <c r="AF44" s="24"/>
      <c r="AG44">
        <f t="shared" si="2"/>
        <v>23.857896000000004</v>
      </c>
      <c r="AI44" s="34">
        <f>PXIL!L44</f>
        <v>0</v>
      </c>
      <c r="AJ44" s="34">
        <f>PXIL!R44</f>
        <v>0</v>
      </c>
      <c r="AK44" s="34">
        <f>RTM_IEX!L44</f>
        <v>13.31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5.75</v>
      </c>
      <c r="AB45" s="75">
        <f>-STOA!R45</f>
        <v>0</v>
      </c>
      <c r="AC45">
        <f t="shared" si="0"/>
        <v>0.18925199999999998</v>
      </c>
      <c r="AD45">
        <f t="shared" si="1"/>
        <v>22.340748000000001</v>
      </c>
      <c r="AE45">
        <f>'IDT-1'!D45</f>
        <v>0</v>
      </c>
      <c r="AF45" s="24"/>
      <c r="AG45">
        <f t="shared" si="2"/>
        <v>22.340748000000001</v>
      </c>
      <c r="AI45" s="34">
        <f>PXIL!L45</f>
        <v>0</v>
      </c>
      <c r="AJ45" s="34">
        <f>PXIL!R45</f>
        <v>0</v>
      </c>
      <c r="AK45" s="34">
        <f>RTM_IEX!L45</f>
        <v>11.78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5.75</v>
      </c>
      <c r="AB46" s="75">
        <f>-STOA!R46</f>
        <v>0</v>
      </c>
      <c r="AC46">
        <f t="shared" si="0"/>
        <v>0.18841199999999997</v>
      </c>
      <c r="AD46">
        <f t="shared" si="1"/>
        <v>22.241588</v>
      </c>
      <c r="AE46">
        <f>'IDT-1'!D46</f>
        <v>0</v>
      </c>
      <c r="AF46" s="24"/>
      <c r="AG46">
        <f t="shared" si="2"/>
        <v>22.241588</v>
      </c>
      <c r="AI46" s="34">
        <f>PXIL!L46</f>
        <v>0</v>
      </c>
      <c r="AJ46" s="34">
        <f>PXIL!R46</f>
        <v>0</v>
      </c>
      <c r="AK46" s="34">
        <f>RTM_IEX!L46</f>
        <v>11.68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5.75</v>
      </c>
      <c r="AB47" s="75">
        <f>-STOA!R47</f>
        <v>0</v>
      </c>
      <c r="AC47">
        <f t="shared" si="0"/>
        <v>0.18362399999999998</v>
      </c>
      <c r="AD47">
        <f t="shared" si="1"/>
        <v>21.676376000000001</v>
      </c>
      <c r="AE47">
        <f>'IDT-1'!D47</f>
        <v>0</v>
      </c>
      <c r="AF47" s="24"/>
      <c r="AG47">
        <f t="shared" si="2"/>
        <v>21.676376000000001</v>
      </c>
      <c r="AI47" s="34">
        <f>PXIL!L47</f>
        <v>0</v>
      </c>
      <c r="AJ47" s="34">
        <f>PXIL!R47</f>
        <v>0</v>
      </c>
      <c r="AK47" s="34">
        <f>RTM_IEX!L47</f>
        <v>11.11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5.75</v>
      </c>
      <c r="AB48" s="75">
        <f>-STOA!R48</f>
        <v>0</v>
      </c>
      <c r="AC48">
        <f t="shared" si="0"/>
        <v>0.1764</v>
      </c>
      <c r="AD48">
        <f t="shared" si="1"/>
        <v>20.823599999999999</v>
      </c>
      <c r="AE48">
        <f>'IDT-1'!D48</f>
        <v>0</v>
      </c>
      <c r="AF48" s="24"/>
      <c r="AG48">
        <f t="shared" si="2"/>
        <v>20.823599999999999</v>
      </c>
      <c r="AI48" s="34">
        <f>PXIL!L48</f>
        <v>0</v>
      </c>
      <c r="AJ48" s="34">
        <f>PXIL!R48</f>
        <v>0</v>
      </c>
      <c r="AK48" s="34">
        <f>RTM_IEX!L48</f>
        <v>10.25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5.75</v>
      </c>
      <c r="AB49" s="75">
        <f>-STOA!R49</f>
        <v>0</v>
      </c>
      <c r="AC49">
        <f t="shared" si="0"/>
        <v>0.17077199999999998</v>
      </c>
      <c r="AD49">
        <f t="shared" si="1"/>
        <v>20.159227999999999</v>
      </c>
      <c r="AE49">
        <f>'IDT-1'!D49</f>
        <v>0</v>
      </c>
      <c r="AF49" s="24"/>
      <c r="AG49">
        <f t="shared" si="2"/>
        <v>20.159227999999999</v>
      </c>
      <c r="AI49" s="34">
        <f>PXIL!L49</f>
        <v>0</v>
      </c>
      <c r="AJ49" s="34">
        <f>PXIL!R49</f>
        <v>0</v>
      </c>
      <c r="AK49" s="34">
        <f>RTM_IEX!L49</f>
        <v>9.58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5.75</v>
      </c>
      <c r="AB50" s="75">
        <f>-STOA!R50</f>
        <v>0</v>
      </c>
      <c r="AC50">
        <f t="shared" si="0"/>
        <v>0.16674</v>
      </c>
      <c r="AD50">
        <f t="shared" si="1"/>
        <v>19.683260000000001</v>
      </c>
      <c r="AE50">
        <f>'IDT-1'!D50</f>
        <v>0</v>
      </c>
      <c r="AF50" s="24"/>
      <c r="AG50">
        <f t="shared" si="2"/>
        <v>19.683260000000001</v>
      </c>
      <c r="AI50" s="34">
        <f>PXIL!L50</f>
        <v>0</v>
      </c>
      <c r="AJ50" s="34">
        <f>PXIL!R50</f>
        <v>0</v>
      </c>
      <c r="AK50" s="34">
        <f>RTM_IEX!L50</f>
        <v>9.1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5.75</v>
      </c>
      <c r="AB51" s="75">
        <f>-STOA!R51</f>
        <v>0</v>
      </c>
      <c r="AC51">
        <f t="shared" si="0"/>
        <v>0.16270799999999996</v>
      </c>
      <c r="AD51">
        <f t="shared" si="1"/>
        <v>19.207291999999999</v>
      </c>
      <c r="AE51">
        <f>'IDT-1'!D51</f>
        <v>0</v>
      </c>
      <c r="AF51" s="24"/>
      <c r="AG51">
        <f t="shared" si="2"/>
        <v>19.207291999999999</v>
      </c>
      <c r="AI51" s="34">
        <f>PXIL!L51</f>
        <v>0</v>
      </c>
      <c r="AJ51" s="34">
        <f>PXIL!R51</f>
        <v>0</v>
      </c>
      <c r="AK51" s="34">
        <f>RTM_IEX!L51</f>
        <v>8.6199999999999992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5.75</v>
      </c>
      <c r="AB52" s="75">
        <f>-STOA!R52</f>
        <v>0</v>
      </c>
      <c r="AC52">
        <f t="shared" si="0"/>
        <v>0.16270799999999996</v>
      </c>
      <c r="AD52">
        <f t="shared" si="1"/>
        <v>19.207291999999999</v>
      </c>
      <c r="AE52">
        <f>'IDT-1'!D52</f>
        <v>0</v>
      </c>
      <c r="AF52" s="24"/>
      <c r="AG52">
        <f t="shared" si="2"/>
        <v>19.207291999999999</v>
      </c>
      <c r="AI52" s="34">
        <f>PXIL!L52</f>
        <v>0</v>
      </c>
      <c r="AJ52" s="34">
        <f>PXIL!R52</f>
        <v>0</v>
      </c>
      <c r="AK52" s="34">
        <f>RTM_IEX!L52</f>
        <v>8.6199999999999992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5.75</v>
      </c>
      <c r="AB53" s="75">
        <f>-STOA!R53</f>
        <v>0</v>
      </c>
      <c r="AC53">
        <f t="shared" si="0"/>
        <v>0.154644</v>
      </c>
      <c r="AD53">
        <f t="shared" si="1"/>
        <v>18.255355999999999</v>
      </c>
      <c r="AE53">
        <f>'IDT-1'!D53</f>
        <v>0</v>
      </c>
      <c r="AF53" s="24"/>
      <c r="AG53">
        <f t="shared" si="2"/>
        <v>18.255355999999999</v>
      </c>
      <c r="AI53" s="34">
        <f>PXIL!L53</f>
        <v>0</v>
      </c>
      <c r="AJ53" s="34">
        <f>PXIL!R53</f>
        <v>0</v>
      </c>
      <c r="AK53" s="34">
        <f>RTM_IEX!L53</f>
        <v>7.66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5.75</v>
      </c>
      <c r="AB54" s="75">
        <f>-STOA!R54</f>
        <v>0</v>
      </c>
      <c r="AC54">
        <f t="shared" si="0"/>
        <v>0.15464598515857636</v>
      </c>
      <c r="AD54">
        <f t="shared" si="1"/>
        <v>18.255590343243369</v>
      </c>
      <c r="AE54">
        <f>'IDT-1'!D54</f>
        <v>0</v>
      </c>
      <c r="AF54" s="24"/>
      <c r="AG54">
        <f t="shared" si="2"/>
        <v>18.255590343243369</v>
      </c>
      <c r="AI54" s="34">
        <f>PXIL!L54</f>
        <v>0</v>
      </c>
      <c r="AJ54" s="34">
        <f>PXIL!R54</f>
        <v>0</v>
      </c>
      <c r="AK54" s="34">
        <f>RTM_IEX!L54</f>
        <v>7.66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5.75</v>
      </c>
      <c r="AB55" s="75">
        <f>-STOA!R55</f>
        <v>0</v>
      </c>
      <c r="AC55">
        <f t="shared" si="0"/>
        <v>0.15464598515857636</v>
      </c>
      <c r="AD55">
        <f t="shared" si="1"/>
        <v>18.255590343243369</v>
      </c>
      <c r="AE55">
        <f>'IDT-1'!D55</f>
        <v>0</v>
      </c>
      <c r="AF55" s="24"/>
      <c r="AG55">
        <f t="shared" si="2"/>
        <v>18.255590343243369</v>
      </c>
      <c r="AI55" s="34">
        <f>PXIL!L55</f>
        <v>0</v>
      </c>
      <c r="AJ55" s="34">
        <f>PXIL!R55</f>
        <v>0</v>
      </c>
      <c r="AK55" s="34">
        <f>RTM_IEX!L55</f>
        <v>7.66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5.75</v>
      </c>
      <c r="AB56" s="75">
        <f>-STOA!R56</f>
        <v>0</v>
      </c>
      <c r="AC56">
        <f t="shared" si="0"/>
        <v>0.14658198515857634</v>
      </c>
      <c r="AD56">
        <f t="shared" si="1"/>
        <v>17.30365434324337</v>
      </c>
      <c r="AE56">
        <f>'IDT-1'!D56</f>
        <v>0</v>
      </c>
      <c r="AF56" s="24"/>
      <c r="AG56">
        <f t="shared" si="2"/>
        <v>17.30365434324337</v>
      </c>
      <c r="AI56" s="34">
        <f>PXIL!L56</f>
        <v>0</v>
      </c>
      <c r="AJ56" s="34">
        <f>PXIL!R56</f>
        <v>0</v>
      </c>
      <c r="AK56" s="34">
        <f>RTM_IEX!L56</f>
        <v>6.7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5.75</v>
      </c>
      <c r="AB57" s="75">
        <f>-STOA!R57</f>
        <v>0</v>
      </c>
      <c r="AC57">
        <f t="shared" si="0"/>
        <v>0.14658198515857634</v>
      </c>
      <c r="AD57">
        <f t="shared" si="1"/>
        <v>17.30365434324337</v>
      </c>
      <c r="AE57">
        <f>'IDT-1'!D57</f>
        <v>0</v>
      </c>
      <c r="AF57" s="24"/>
      <c r="AG57">
        <f t="shared" si="2"/>
        <v>17.30365434324337</v>
      </c>
      <c r="AI57" s="34">
        <f>PXIL!L57</f>
        <v>0</v>
      </c>
      <c r="AJ57" s="34">
        <f>PXIL!R57</f>
        <v>0</v>
      </c>
      <c r="AK57" s="34">
        <f>RTM_IEX!L57</f>
        <v>6.7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5.75</v>
      </c>
      <c r="AB58" s="75">
        <f>-STOA!R58</f>
        <v>0</v>
      </c>
      <c r="AC58">
        <f t="shared" si="0"/>
        <v>0.13860198515857636</v>
      </c>
      <c r="AD58">
        <f t="shared" si="1"/>
        <v>16.36163434324337</v>
      </c>
      <c r="AE58">
        <f>'IDT-1'!D58</f>
        <v>0</v>
      </c>
      <c r="AF58" s="24"/>
      <c r="AG58">
        <f t="shared" si="2"/>
        <v>16.36163434324337</v>
      </c>
      <c r="AI58" s="34">
        <f>PXIL!L58</f>
        <v>0</v>
      </c>
      <c r="AJ58" s="34">
        <f>PXIL!R58</f>
        <v>0</v>
      </c>
      <c r="AK58" s="34">
        <f>RTM_IEX!L58</f>
        <v>5.75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5.75</v>
      </c>
      <c r="AB59" s="75">
        <f>-STOA!R59</f>
        <v>0</v>
      </c>
      <c r="AC59">
        <f t="shared" si="0"/>
        <v>0.13860198515857636</v>
      </c>
      <c r="AD59">
        <f t="shared" si="1"/>
        <v>16.36163434324337</v>
      </c>
      <c r="AE59">
        <f>'IDT-1'!D59</f>
        <v>0</v>
      </c>
      <c r="AF59" s="24"/>
      <c r="AG59">
        <f t="shared" si="2"/>
        <v>16.36163434324337</v>
      </c>
      <c r="AI59" s="34">
        <f>PXIL!L59</f>
        <v>0</v>
      </c>
      <c r="AJ59" s="34">
        <f>PXIL!R59</f>
        <v>0</v>
      </c>
      <c r="AK59" s="34">
        <f>RTM_IEX!L59</f>
        <v>5.75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5.75</v>
      </c>
      <c r="AB60" s="75">
        <f>-STOA!R60</f>
        <v>0</v>
      </c>
      <c r="AC60">
        <f t="shared" si="0"/>
        <v>0.13860198515857636</v>
      </c>
      <c r="AD60">
        <f t="shared" si="1"/>
        <v>16.36163434324337</v>
      </c>
      <c r="AE60">
        <f>'IDT-1'!D60</f>
        <v>0</v>
      </c>
      <c r="AF60" s="24"/>
      <c r="AG60">
        <f t="shared" si="2"/>
        <v>16.36163434324337</v>
      </c>
      <c r="AI60" s="34">
        <f>PXIL!L60</f>
        <v>0</v>
      </c>
      <c r="AJ60" s="34">
        <f>PXIL!R60</f>
        <v>0</v>
      </c>
      <c r="AK60" s="34">
        <f>RTM_IEX!L60</f>
        <v>5.75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5.75</v>
      </c>
      <c r="AB61" s="75">
        <f>-STOA!R61</f>
        <v>0</v>
      </c>
      <c r="AC61">
        <f t="shared" si="0"/>
        <v>0.13860198515857636</v>
      </c>
      <c r="AD61">
        <f t="shared" si="1"/>
        <v>16.36163434324337</v>
      </c>
      <c r="AE61">
        <f>'IDT-1'!D61</f>
        <v>0</v>
      </c>
      <c r="AF61" s="24"/>
      <c r="AG61">
        <f t="shared" si="2"/>
        <v>16.36163434324337</v>
      </c>
      <c r="AI61" s="34">
        <f>PXIL!L61</f>
        <v>0</v>
      </c>
      <c r="AJ61" s="34">
        <f>PXIL!R61</f>
        <v>0</v>
      </c>
      <c r="AK61" s="34">
        <f>RTM_IEX!L61</f>
        <v>5.75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5.75</v>
      </c>
      <c r="AB62" s="75">
        <f>-STOA!R62</f>
        <v>0</v>
      </c>
      <c r="AC62">
        <f t="shared" si="0"/>
        <v>0.13860198515857636</v>
      </c>
      <c r="AD62">
        <f t="shared" si="1"/>
        <v>16.36163434324337</v>
      </c>
      <c r="AE62">
        <f>'IDT-1'!D62</f>
        <v>0</v>
      </c>
      <c r="AF62" s="24"/>
      <c r="AG62">
        <f t="shared" si="2"/>
        <v>16.36163434324337</v>
      </c>
      <c r="AI62" s="34">
        <f>PXIL!L62</f>
        <v>0</v>
      </c>
      <c r="AJ62" s="34">
        <f>PXIL!R62</f>
        <v>0</v>
      </c>
      <c r="AK62" s="34">
        <f>RTM_IEX!L62</f>
        <v>5.75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5.75</v>
      </c>
      <c r="AB63" s="75">
        <f>-STOA!R63</f>
        <v>0</v>
      </c>
      <c r="AC63">
        <f t="shared" si="0"/>
        <v>0.12650399999999998</v>
      </c>
      <c r="AD63">
        <f t="shared" si="1"/>
        <v>14.933495999999998</v>
      </c>
      <c r="AE63">
        <f>'IDT-1'!D63</f>
        <v>0</v>
      </c>
      <c r="AF63" s="24"/>
      <c r="AG63">
        <f t="shared" si="2"/>
        <v>14.933495999999998</v>
      </c>
      <c r="AI63" s="34">
        <f>PXIL!L63</f>
        <v>0</v>
      </c>
      <c r="AJ63" s="34">
        <f>PXIL!R63</f>
        <v>0</v>
      </c>
      <c r="AK63" s="34">
        <f>RTM_IEX!L63</f>
        <v>4.3099999999999996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5.75</v>
      </c>
      <c r="AB64" s="75">
        <f>-STOA!R64</f>
        <v>0</v>
      </c>
      <c r="AC64">
        <f t="shared" si="0"/>
        <v>0.12650399999999998</v>
      </c>
      <c r="AD64">
        <f t="shared" si="1"/>
        <v>14.933495999999998</v>
      </c>
      <c r="AE64">
        <f>'IDT-1'!D64</f>
        <v>0</v>
      </c>
      <c r="AF64" s="24"/>
      <c r="AG64">
        <f t="shared" si="2"/>
        <v>14.933495999999998</v>
      </c>
      <c r="AI64" s="34">
        <f>PXIL!L64</f>
        <v>0</v>
      </c>
      <c r="AJ64" s="34">
        <f>PXIL!R64</f>
        <v>0</v>
      </c>
      <c r="AK64" s="34">
        <f>RTM_IEX!L64</f>
        <v>4.3099999999999996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5.75</v>
      </c>
      <c r="AB65" s="75">
        <f>-STOA!R65</f>
        <v>0</v>
      </c>
      <c r="AC65">
        <f t="shared" si="0"/>
        <v>0.12650399999999998</v>
      </c>
      <c r="AD65">
        <f t="shared" si="1"/>
        <v>14.933495999999998</v>
      </c>
      <c r="AE65">
        <f>'IDT-1'!D65</f>
        <v>0</v>
      </c>
      <c r="AF65" s="24"/>
      <c r="AG65">
        <f t="shared" si="2"/>
        <v>14.933495999999998</v>
      </c>
      <c r="AI65" s="34">
        <f>PXIL!L65</f>
        <v>0</v>
      </c>
      <c r="AJ65" s="34">
        <f>PXIL!R65</f>
        <v>0</v>
      </c>
      <c r="AK65" s="34">
        <f>RTM_IEX!L65</f>
        <v>4.3099999999999996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5.75</v>
      </c>
      <c r="AB66" s="75">
        <f>-STOA!R66</f>
        <v>0</v>
      </c>
      <c r="AC66">
        <f t="shared" si="0"/>
        <v>0.13053599999999999</v>
      </c>
      <c r="AD66">
        <f t="shared" si="1"/>
        <v>15.409464</v>
      </c>
      <c r="AE66">
        <f>'IDT-1'!D66</f>
        <v>0</v>
      </c>
      <c r="AF66" s="24"/>
      <c r="AG66">
        <f t="shared" si="2"/>
        <v>15.409464</v>
      </c>
      <c r="AI66" s="34">
        <f>PXIL!L66</f>
        <v>0</v>
      </c>
      <c r="AJ66" s="34">
        <f>PXIL!R66</f>
        <v>0</v>
      </c>
      <c r="AK66" s="34">
        <f>RTM_IEX!L66</f>
        <v>4.79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5.75</v>
      </c>
      <c r="AB67" s="75">
        <f>-STOA!R67</f>
        <v>0</v>
      </c>
      <c r="AC67">
        <f t="shared" si="0"/>
        <v>0.13053599999999999</v>
      </c>
      <c r="AD67">
        <f t="shared" si="1"/>
        <v>15.409464</v>
      </c>
      <c r="AE67">
        <f>'IDT-1'!D67</f>
        <v>0</v>
      </c>
      <c r="AF67" s="24"/>
      <c r="AG67">
        <f t="shared" si="2"/>
        <v>15.409464</v>
      </c>
      <c r="AI67" s="34">
        <f>PXIL!L67</f>
        <v>0</v>
      </c>
      <c r="AJ67" s="34">
        <f>PXIL!R67</f>
        <v>0</v>
      </c>
      <c r="AK67" s="34">
        <f>RTM_IEX!L67</f>
        <v>4.79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0.13053599999999999</v>
      </c>
      <c r="AD68">
        <f t="shared" ref="AD68:AD98" si="4">SUM(B68:AB68,AI68:AT68)-AC68</f>
        <v>15.409464</v>
      </c>
      <c r="AE68">
        <f>'IDT-1'!D68</f>
        <v>0</v>
      </c>
      <c r="AF68" s="24"/>
      <c r="AG68">
        <f t="shared" ref="AG68:AG98" si="5">SUM(AD68:AF68)</f>
        <v>15.409464</v>
      </c>
      <c r="AI68" s="34">
        <f>PXIL!L68</f>
        <v>0</v>
      </c>
      <c r="AJ68" s="34">
        <f>PXIL!R68</f>
        <v>0</v>
      </c>
      <c r="AK68" s="34">
        <f>RTM_IEX!L68</f>
        <v>4.79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5.75</v>
      </c>
      <c r="AB69" s="75">
        <f>-STOA!R69</f>
        <v>0</v>
      </c>
      <c r="AC69">
        <f t="shared" si="3"/>
        <v>0.12692399999999998</v>
      </c>
      <c r="AD69">
        <f t="shared" si="4"/>
        <v>14.983075999999999</v>
      </c>
      <c r="AE69">
        <f>'IDT-1'!D69</f>
        <v>0</v>
      </c>
      <c r="AF69" s="24"/>
      <c r="AG69">
        <f t="shared" si="5"/>
        <v>14.983075999999999</v>
      </c>
      <c r="AI69" s="34">
        <f>PXIL!L69</f>
        <v>0</v>
      </c>
      <c r="AJ69" s="34">
        <f>PXIL!R69</f>
        <v>0</v>
      </c>
      <c r="AK69" s="34">
        <f>RTM_IEX!L69</f>
        <v>4.5199999999999996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5.75</v>
      </c>
      <c r="AB70" s="75">
        <f>-STOA!R70</f>
        <v>0</v>
      </c>
      <c r="AC70">
        <f t="shared" si="3"/>
        <v>0.11902799999999999</v>
      </c>
      <c r="AD70">
        <f t="shared" si="4"/>
        <v>14.050972</v>
      </c>
      <c r="AE70">
        <f>'IDT-1'!D70</f>
        <v>0</v>
      </c>
      <c r="AF70" s="24"/>
      <c r="AG70">
        <f t="shared" si="5"/>
        <v>14.050972</v>
      </c>
      <c r="AI70" s="34">
        <f>PXIL!L70</f>
        <v>0</v>
      </c>
      <c r="AJ70" s="34">
        <f>PXIL!R70</f>
        <v>0</v>
      </c>
      <c r="AK70" s="34">
        <f>RTM_IEX!L70</f>
        <v>3.58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4.8406607053179203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5.75</v>
      </c>
      <c r="AB71" s="75">
        <f>-STOA!R71</f>
        <v>0</v>
      </c>
      <c r="AC71">
        <f t="shared" si="3"/>
        <v>0.10517354992467051</v>
      </c>
      <c r="AD71">
        <f t="shared" si="4"/>
        <v>12.415487155393249</v>
      </c>
      <c r="AE71">
        <f>'IDT-1'!D71</f>
        <v>0</v>
      </c>
      <c r="AF71" s="24"/>
      <c r="AG71">
        <f t="shared" si="5"/>
        <v>12.415487155393249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4.8406607053179203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5.75</v>
      </c>
      <c r="AB72" s="75">
        <f>-STOA!R72</f>
        <v>0</v>
      </c>
      <c r="AC72">
        <f t="shared" si="3"/>
        <v>0.10466954992467052</v>
      </c>
      <c r="AD72">
        <f t="shared" si="4"/>
        <v>12.35599115539325</v>
      </c>
      <c r="AE72">
        <f>'IDT-1'!D72</f>
        <v>0</v>
      </c>
      <c r="AF72" s="24"/>
      <c r="AG72">
        <f t="shared" si="5"/>
        <v>12.35599115539325</v>
      </c>
      <c r="AI72" s="34">
        <f>PXIL!L72</f>
        <v>0</v>
      </c>
      <c r="AJ72" s="34">
        <f>PXIL!R72</f>
        <v>0</v>
      </c>
      <c r="AK72" s="34">
        <f>RTM_IEX!L72</f>
        <v>1.87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4.8406607053179203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5.75</v>
      </c>
      <c r="AB73" s="75">
        <f>-STOA!R73</f>
        <v>0</v>
      </c>
      <c r="AC73">
        <f t="shared" si="3"/>
        <v>9.8453549924670522E-2</v>
      </c>
      <c r="AD73">
        <f t="shared" si="4"/>
        <v>11.622207155393248</v>
      </c>
      <c r="AE73">
        <f>'IDT-1'!D73</f>
        <v>0</v>
      </c>
      <c r="AF73" s="24"/>
      <c r="AG73">
        <f t="shared" si="5"/>
        <v>11.622207155393248</v>
      </c>
      <c r="AI73" s="34">
        <f>PXIL!L73</f>
        <v>0</v>
      </c>
      <c r="AJ73" s="34">
        <f>PXIL!R73</f>
        <v>0</v>
      </c>
      <c r="AK73" s="34">
        <f>RTM_IEX!L73</f>
        <v>1.1299999999999999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4.8406607053179203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9.8873549924670526E-2</v>
      </c>
      <c r="AD74">
        <f t="shared" si="4"/>
        <v>11.671787155393249</v>
      </c>
      <c r="AE74">
        <f>'IDT-1'!D74</f>
        <v>0</v>
      </c>
      <c r="AF74" s="24"/>
      <c r="AG74">
        <f t="shared" si="5"/>
        <v>11.671787155393249</v>
      </c>
      <c r="AI74" s="34">
        <f>PXIL!L74</f>
        <v>0</v>
      </c>
      <c r="AJ74" s="34">
        <f>PXIL!R74</f>
        <v>0</v>
      </c>
      <c r="AK74" s="34">
        <f>RTM_IEX!L74</f>
        <v>1.18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0.100968</v>
      </c>
      <c r="AD75">
        <f t="shared" si="4"/>
        <v>11.919032</v>
      </c>
      <c r="AE75">
        <f>'IDT-1'!D75</f>
        <v>0</v>
      </c>
      <c r="AF75" s="24"/>
      <c r="AG75">
        <f t="shared" si="5"/>
        <v>11.919032</v>
      </c>
      <c r="AI75" s="34">
        <f>PXIL!L75</f>
        <v>0</v>
      </c>
      <c r="AJ75" s="34">
        <f>PXIL!R75</f>
        <v>0</v>
      </c>
      <c r="AK75" s="34">
        <f>RTM_IEX!L75</f>
        <v>1.35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0.101052</v>
      </c>
      <c r="AD76">
        <f t="shared" si="4"/>
        <v>11.928948</v>
      </c>
      <c r="AE76">
        <f>'IDT-1'!D76</f>
        <v>0</v>
      </c>
      <c r="AF76" s="24"/>
      <c r="AG76">
        <f t="shared" si="5"/>
        <v>11.928948</v>
      </c>
      <c r="AI76" s="34">
        <f>PXIL!L76</f>
        <v>0</v>
      </c>
      <c r="AJ76" s="34">
        <f>PXIL!R76</f>
        <v>0</v>
      </c>
      <c r="AK76" s="34">
        <f>RTM_IEX!L76</f>
        <v>1.36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0.11247599999999999</v>
      </c>
      <c r="AD77">
        <f t="shared" si="4"/>
        <v>13.277524000000001</v>
      </c>
      <c r="AE77">
        <f>'IDT-1'!D77</f>
        <v>0</v>
      </c>
      <c r="AF77" s="24"/>
      <c r="AG77">
        <f t="shared" si="5"/>
        <v>13.277524000000001</v>
      </c>
      <c r="AI77" s="34">
        <f>PXIL!L77</f>
        <v>0</v>
      </c>
      <c r="AJ77" s="34">
        <f>PXIL!R77</f>
        <v>0</v>
      </c>
      <c r="AK77" s="34">
        <f>RTM_IEX!L77</f>
        <v>2.72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0.11575199999999999</v>
      </c>
      <c r="AD78">
        <f t="shared" si="4"/>
        <v>13.664247999999999</v>
      </c>
      <c r="AE78">
        <f>'IDT-1'!D78</f>
        <v>0</v>
      </c>
      <c r="AF78" s="24"/>
      <c r="AG78">
        <f t="shared" si="5"/>
        <v>13.664247999999999</v>
      </c>
      <c r="AI78" s="34">
        <f>PXIL!L78</f>
        <v>0</v>
      </c>
      <c r="AJ78" s="34">
        <f>PXIL!R78</f>
        <v>0</v>
      </c>
      <c r="AK78" s="34">
        <f>RTM_IEX!L78</f>
        <v>3.11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2.028169014084507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0.15236061971830986</v>
      </c>
      <c r="AD79">
        <f t="shared" si="4"/>
        <v>17.985808394366199</v>
      </c>
      <c r="AE79">
        <f>'IDT-1'!D79</f>
        <v>0</v>
      </c>
      <c r="AF79" s="24"/>
      <c r="AG79">
        <f t="shared" si="5"/>
        <v>17.985808394366199</v>
      </c>
      <c r="AI79" s="34">
        <f>PXIL!L79</f>
        <v>0</v>
      </c>
      <c r="AJ79" s="34">
        <f>PXIL!R79</f>
        <v>0</v>
      </c>
      <c r="AK79" s="34">
        <f>RTM_IEX!L79</f>
        <v>5.36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2.028169014084507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0.15983661971830987</v>
      </c>
      <c r="AD80">
        <f t="shared" si="4"/>
        <v>18.868332394366199</v>
      </c>
      <c r="AE80">
        <f>'IDT-1'!D80</f>
        <v>0</v>
      </c>
      <c r="AF80" s="24"/>
      <c r="AG80">
        <f t="shared" si="5"/>
        <v>18.868332394366199</v>
      </c>
      <c r="AI80" s="34">
        <f>PXIL!L80</f>
        <v>0</v>
      </c>
      <c r="AJ80" s="34">
        <f>PXIL!R80</f>
        <v>0</v>
      </c>
      <c r="AK80" s="34">
        <f>RTM_IEX!L80</f>
        <v>6.25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0.16472399999999998</v>
      </c>
      <c r="AD81">
        <f t="shared" si="4"/>
        <v>19.445276</v>
      </c>
      <c r="AE81">
        <f>'IDT-1'!D81</f>
        <v>0</v>
      </c>
      <c r="AF81" s="24"/>
      <c r="AG81">
        <f t="shared" si="5"/>
        <v>19.445276</v>
      </c>
      <c r="AI81" s="34">
        <f>PXIL!L81</f>
        <v>0</v>
      </c>
      <c r="AJ81" s="34">
        <f>PXIL!R81</f>
        <v>0</v>
      </c>
      <c r="AK81" s="34">
        <f>RTM_IEX!L81</f>
        <v>8.86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0.185304</v>
      </c>
      <c r="AD82">
        <f t="shared" si="4"/>
        <v>21.874696000000004</v>
      </c>
      <c r="AE82">
        <f>'IDT-1'!D82</f>
        <v>0</v>
      </c>
      <c r="AF82" s="24"/>
      <c r="AG82">
        <f t="shared" si="5"/>
        <v>21.874696000000004</v>
      </c>
      <c r="AI82" s="34">
        <f>PXIL!L82</f>
        <v>0</v>
      </c>
      <c r="AJ82" s="34">
        <f>PXIL!R82</f>
        <v>0</v>
      </c>
      <c r="AK82" s="34">
        <f>RTM_IEX!L82</f>
        <v>11.31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0.19488189676195636</v>
      </c>
      <c r="AD83">
        <f t="shared" si="4"/>
        <v>23.005343908232849</v>
      </c>
      <c r="AE83">
        <f>'IDT-1'!D83</f>
        <v>0</v>
      </c>
      <c r="AF83" s="24"/>
      <c r="AG83">
        <f t="shared" si="5"/>
        <v>23.005343908232849</v>
      </c>
      <c r="AI83" s="34">
        <f>PXIL!L83</f>
        <v>0</v>
      </c>
      <c r="AJ83" s="34">
        <f>PXIL!R83</f>
        <v>0</v>
      </c>
      <c r="AK83" s="34">
        <f>RTM_IEX!L83</f>
        <v>12.45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0.19168989676195636</v>
      </c>
      <c r="AD84">
        <f t="shared" si="4"/>
        <v>22.628535908232848</v>
      </c>
      <c r="AE84">
        <f>'IDT-1'!D84</f>
        <v>0</v>
      </c>
      <c r="AF84" s="24"/>
      <c r="AG84">
        <f t="shared" si="5"/>
        <v>22.628535908232848</v>
      </c>
      <c r="AI84" s="34">
        <f>PXIL!L84</f>
        <v>0</v>
      </c>
      <c r="AJ84" s="34">
        <f>PXIL!R84</f>
        <v>0</v>
      </c>
      <c r="AK84" s="34">
        <f>RTM_IEX!L84</f>
        <v>12.07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0.18841389676195636</v>
      </c>
      <c r="AD85">
        <f t="shared" si="4"/>
        <v>22.241811908232847</v>
      </c>
      <c r="AE85">
        <f>'IDT-1'!D85</f>
        <v>0</v>
      </c>
      <c r="AF85" s="24"/>
      <c r="AG85">
        <f t="shared" si="5"/>
        <v>22.241811908232847</v>
      </c>
      <c r="AI85" s="34">
        <f>PXIL!L85</f>
        <v>0</v>
      </c>
      <c r="AJ85" s="34">
        <f>PXIL!R85</f>
        <v>0</v>
      </c>
      <c r="AK85" s="34">
        <f>RTM_IEX!L85</f>
        <v>11.68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0.18118989676195635</v>
      </c>
      <c r="AD86">
        <f t="shared" si="4"/>
        <v>21.389035908232849</v>
      </c>
      <c r="AE86">
        <f>'IDT-1'!D86</f>
        <v>0</v>
      </c>
      <c r="AF86" s="24"/>
      <c r="AG86">
        <f t="shared" si="5"/>
        <v>21.389035908232849</v>
      </c>
      <c r="AI86" s="34">
        <f>PXIL!L86</f>
        <v>0</v>
      </c>
      <c r="AJ86" s="34">
        <f>PXIL!R86</f>
        <v>0</v>
      </c>
      <c r="AK86" s="34">
        <f>RTM_IEX!L86</f>
        <v>10.82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0.17312589676195636</v>
      </c>
      <c r="AD87">
        <f t="shared" si="4"/>
        <v>20.437099908232849</v>
      </c>
      <c r="AE87">
        <f>'IDT-1'!D87</f>
        <v>0</v>
      </c>
      <c r="AF87" s="24"/>
      <c r="AG87">
        <f t="shared" si="5"/>
        <v>20.437099908232849</v>
      </c>
      <c r="AI87" s="34">
        <f>PXIL!L87</f>
        <v>0</v>
      </c>
      <c r="AJ87" s="34">
        <f>PXIL!R87</f>
        <v>0</v>
      </c>
      <c r="AK87" s="34">
        <f>RTM_IEX!L87</f>
        <v>9.86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0.16514589676195635</v>
      </c>
      <c r="AD88">
        <f t="shared" si="4"/>
        <v>19.495079908232849</v>
      </c>
      <c r="AE88">
        <f>'IDT-1'!D88</f>
        <v>0</v>
      </c>
      <c r="AF88" s="24"/>
      <c r="AG88">
        <f t="shared" si="5"/>
        <v>19.495079908232849</v>
      </c>
      <c r="AI88" s="34">
        <f>PXIL!L88</f>
        <v>0</v>
      </c>
      <c r="AJ88" s="34">
        <f>PXIL!R88</f>
        <v>0</v>
      </c>
      <c r="AK88" s="34">
        <f>RTM_IEX!L88</f>
        <v>8.91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0.15708189676195636</v>
      </c>
      <c r="AD89">
        <f t="shared" si="4"/>
        <v>18.54314390823285</v>
      </c>
      <c r="AE89">
        <f>'IDT-1'!D89</f>
        <v>0</v>
      </c>
      <c r="AF89" s="24"/>
      <c r="AG89">
        <f t="shared" si="5"/>
        <v>18.54314390823285</v>
      </c>
      <c r="AI89" s="34">
        <f>PXIL!L89</f>
        <v>0</v>
      </c>
      <c r="AJ89" s="34">
        <f>PXIL!R89</f>
        <v>0</v>
      </c>
      <c r="AK89" s="34">
        <f>RTM_IEX!L89</f>
        <v>7.95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0.15464589676195636</v>
      </c>
      <c r="AD90">
        <f t="shared" si="4"/>
        <v>18.25557990823285</v>
      </c>
      <c r="AE90">
        <f>'IDT-1'!D90</f>
        <v>0</v>
      </c>
      <c r="AF90" s="24"/>
      <c r="AG90">
        <f t="shared" si="5"/>
        <v>18.25557990823285</v>
      </c>
      <c r="AI90" s="34">
        <f>PXIL!L90</f>
        <v>0</v>
      </c>
      <c r="AJ90" s="34">
        <f>PXIL!R90</f>
        <v>0</v>
      </c>
      <c r="AK90" s="34">
        <f>RTM_IEX!L90</f>
        <v>7.66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0.14254994435442803</v>
      </c>
      <c r="AD91">
        <f t="shared" si="4"/>
        <v>16.827681526410814</v>
      </c>
      <c r="AE91">
        <f>'IDT-1'!D91</f>
        <v>0</v>
      </c>
      <c r="AF91" s="24"/>
      <c r="AG91">
        <f t="shared" si="5"/>
        <v>16.827681526410814</v>
      </c>
      <c r="AI91" s="34">
        <f>PXIL!L91</f>
        <v>0</v>
      </c>
      <c r="AJ91" s="34">
        <f>PXIL!R91</f>
        <v>0</v>
      </c>
      <c r="AK91" s="34">
        <f>RTM_IEX!L91</f>
        <v>6.22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0.13053794435442803</v>
      </c>
      <c r="AD92">
        <f t="shared" si="4"/>
        <v>15.409693526410814</v>
      </c>
      <c r="AE92">
        <f>'IDT-1'!D92</f>
        <v>0</v>
      </c>
      <c r="AF92" s="24"/>
      <c r="AG92">
        <f t="shared" si="5"/>
        <v>15.409693526410814</v>
      </c>
      <c r="AI92" s="34">
        <f>PXIL!L92</f>
        <v>0</v>
      </c>
      <c r="AJ92" s="34">
        <f>PXIL!R92</f>
        <v>0</v>
      </c>
      <c r="AK92" s="34">
        <f>RTM_IEX!L92</f>
        <v>4.79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0.12003794435442802</v>
      </c>
      <c r="AD93">
        <f t="shared" si="4"/>
        <v>14.170193526410815</v>
      </c>
      <c r="AE93">
        <f>'IDT-1'!D93</f>
        <v>0</v>
      </c>
      <c r="AF93" s="24"/>
      <c r="AG93">
        <f t="shared" si="5"/>
        <v>14.170193526410815</v>
      </c>
      <c r="AI93" s="34">
        <f>PXIL!L93</f>
        <v>0</v>
      </c>
      <c r="AJ93" s="34">
        <f>PXIL!R93</f>
        <v>0</v>
      </c>
      <c r="AK93" s="34">
        <f>RTM_IEX!L93</f>
        <v>3.54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0.11440994435442803</v>
      </c>
      <c r="AD94">
        <f t="shared" si="4"/>
        <v>13.505821526410813</v>
      </c>
      <c r="AE94">
        <f>'IDT-1'!D94</f>
        <v>0</v>
      </c>
      <c r="AF94" s="24"/>
      <c r="AG94">
        <f t="shared" si="5"/>
        <v>13.505821526410813</v>
      </c>
      <c r="AI94" s="34">
        <f>PXIL!L94</f>
        <v>0</v>
      </c>
      <c r="AJ94" s="34">
        <f>PXIL!R94</f>
        <v>0</v>
      </c>
      <c r="AK94" s="34">
        <f>RTM_IEX!L94</f>
        <v>2.87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0.11205794435442802</v>
      </c>
      <c r="AD95">
        <f t="shared" si="4"/>
        <v>13.228173526410814</v>
      </c>
      <c r="AE95">
        <f>'IDT-1'!D95</f>
        <v>0</v>
      </c>
      <c r="AF95" s="24"/>
      <c r="AG95">
        <f t="shared" si="5"/>
        <v>13.228173526410814</v>
      </c>
      <c r="AI95" s="34">
        <f>PXIL!L95</f>
        <v>0</v>
      </c>
      <c r="AJ95" s="34">
        <f>PXIL!R95</f>
        <v>0</v>
      </c>
      <c r="AK95" s="34">
        <f>RTM_IEX!L95</f>
        <v>2.59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9.8365944354428025E-2</v>
      </c>
      <c r="AD96">
        <f t="shared" si="4"/>
        <v>11.611865526410812</v>
      </c>
      <c r="AE96">
        <f>'IDT-1'!D96</f>
        <v>0</v>
      </c>
      <c r="AF96" s="24"/>
      <c r="AG96">
        <f t="shared" si="5"/>
        <v>11.611865526410812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9.5929944354428018E-2</v>
      </c>
      <c r="AD97">
        <f t="shared" si="4"/>
        <v>11.324301526410814</v>
      </c>
      <c r="AE97">
        <f>'IDT-1'!D97</f>
        <v>0</v>
      </c>
      <c r="AF97" s="24"/>
      <c r="AG97">
        <f t="shared" si="5"/>
        <v>11.324301526410814</v>
      </c>
      <c r="AI97" s="34">
        <f>PXIL!L97</f>
        <v>0</v>
      </c>
      <c r="AJ97" s="34">
        <f>PXIL!R97</f>
        <v>0</v>
      </c>
      <c r="AK97" s="34">
        <f>RTM_IEX!L97</f>
        <v>0.67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9.2737944354428017E-2</v>
      </c>
      <c r="AD98">
        <f t="shared" si="4"/>
        <v>10.947493526410813</v>
      </c>
      <c r="AE98">
        <f>'IDT-1'!D98</f>
        <v>0</v>
      </c>
      <c r="AF98" s="24"/>
      <c r="AG98">
        <f t="shared" si="5"/>
        <v>10.947493526410813</v>
      </c>
      <c r="AI98" s="34">
        <f>PXIL!L98</f>
        <v>0</v>
      </c>
      <c r="AJ98" s="34">
        <f>PXIL!R98</f>
        <v>0</v>
      </c>
      <c r="AK98" s="34">
        <f>RTM_IEX!L98</f>
        <v>0.28999999999999998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1.0140845070422534E-3</v>
      </c>
      <c r="H99">
        <f t="shared" si="6"/>
        <v>0</v>
      </c>
      <c r="I99">
        <f t="shared" si="6"/>
        <v>0.11968361398453485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0.13800000000000001</v>
      </c>
      <c r="AB99" s="75">
        <f t="shared" si="6"/>
        <v>0</v>
      </c>
      <c r="AC99">
        <f t="shared" si="6"/>
        <v>3.5428638561150463E-3</v>
      </c>
      <c r="AD99">
        <f t="shared" si="6"/>
        <v>0.41009233463546219</v>
      </c>
      <c r="AE99">
        <f t="shared" ref="AE99:AT99" si="7">SUM(AE3:AE98)/4000</f>
        <v>0</v>
      </c>
      <c r="AG99">
        <f t="shared" si="7"/>
        <v>0.41009233463546219</v>
      </c>
      <c r="AI99">
        <f t="shared" si="7"/>
        <v>0</v>
      </c>
      <c r="AJ99">
        <f t="shared" si="7"/>
        <v>0</v>
      </c>
      <c r="AK99">
        <f t="shared" si="7"/>
        <v>0.15898750000000006</v>
      </c>
      <c r="AL99">
        <f t="shared" si="7"/>
        <v>-4.0499999999999998E-3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14.363958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7.28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0.1818092472</v>
      </c>
      <c r="AD3">
        <f>SUM(B3:AB3,AI3:AT3)-AC3</f>
        <v>21.462148752800001</v>
      </c>
      <c r="AE3">
        <v>0</v>
      </c>
      <c r="AF3" s="24"/>
      <c r="AG3">
        <f>SUM(AD3:AF3)</f>
        <v>21.462148752800001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14.363958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2.59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0.14241324719999998</v>
      </c>
      <c r="AD4">
        <f t="shared" ref="AD4:AD67" si="1">SUM(B4:AB4,AI4:AT4)-AC4</f>
        <v>16.8115447528</v>
      </c>
      <c r="AE4">
        <v>0</v>
      </c>
      <c r="AF4" s="24"/>
      <c r="AG4">
        <f t="shared" ref="AG4:AG67" si="2">SUM(AD4:AF4)</f>
        <v>16.8115447528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14.363958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2.59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0.14241324719999998</v>
      </c>
      <c r="AD5">
        <f t="shared" si="1"/>
        <v>16.8115447528</v>
      </c>
      <c r="AE5">
        <v>0</v>
      </c>
      <c r="AF5" s="24"/>
      <c r="AG5">
        <f t="shared" si="2"/>
        <v>16.8115447528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14.363958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0.13510524719999997</v>
      </c>
      <c r="AD6">
        <f t="shared" si="1"/>
        <v>15.948852752799999</v>
      </c>
      <c r="AE6">
        <v>0</v>
      </c>
      <c r="AF6" s="24"/>
      <c r="AG6">
        <f t="shared" si="2"/>
        <v>15.948852752799999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14.363958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1.34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0.1319132472</v>
      </c>
      <c r="AD7">
        <f t="shared" si="1"/>
        <v>15.5720447528</v>
      </c>
      <c r="AE7">
        <v>0</v>
      </c>
      <c r="AF7" s="24"/>
      <c r="AG7">
        <f t="shared" si="2"/>
        <v>15.5720447528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14.363958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0.1206572472</v>
      </c>
      <c r="AD8">
        <f t="shared" si="1"/>
        <v>14.2433007528</v>
      </c>
      <c r="AE8">
        <v>0</v>
      </c>
      <c r="AF8" s="24"/>
      <c r="AG8">
        <f t="shared" si="2"/>
        <v>14.2433007528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14.363958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2.11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0.1383812472</v>
      </c>
      <c r="AD9">
        <f t="shared" si="1"/>
        <v>16.335576752799998</v>
      </c>
      <c r="AE9">
        <v>0</v>
      </c>
      <c r="AF9" s="24"/>
      <c r="AG9">
        <f t="shared" si="2"/>
        <v>16.335576752799998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14.363958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1.1499999999999999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0.13031724719999999</v>
      </c>
      <c r="AD10">
        <f t="shared" si="1"/>
        <v>15.3836407528</v>
      </c>
      <c r="AE10">
        <v>0</v>
      </c>
      <c r="AF10" s="24"/>
      <c r="AG10">
        <f t="shared" si="2"/>
        <v>15.3836407528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13.602359999999999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0.11425982399999998</v>
      </c>
      <c r="AD11">
        <f t="shared" si="1"/>
        <v>13.488100176</v>
      </c>
      <c r="AE11">
        <v>0</v>
      </c>
      <c r="AF11" s="24"/>
      <c r="AG11">
        <f t="shared" si="2"/>
        <v>13.488100176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13.136043000000001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0.1103427612</v>
      </c>
      <c r="AD12">
        <f t="shared" si="1"/>
        <v>13.025700238800001</v>
      </c>
      <c r="AE12">
        <v>0</v>
      </c>
      <c r="AF12" s="24"/>
      <c r="AG12">
        <f t="shared" si="2"/>
        <v>13.025700238800001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13.276522999999999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0.11152279319999998</v>
      </c>
      <c r="AD13">
        <f t="shared" si="1"/>
        <v>13.165000206799998</v>
      </c>
      <c r="AE13">
        <v>0</v>
      </c>
      <c r="AF13" s="24"/>
      <c r="AG13">
        <f t="shared" si="2"/>
        <v>13.165000206799998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13.446854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0.1129535736</v>
      </c>
      <c r="AD14">
        <f t="shared" si="1"/>
        <v>13.3339004264</v>
      </c>
      <c r="AE14">
        <v>0</v>
      </c>
      <c r="AF14" s="24"/>
      <c r="AG14">
        <f t="shared" si="2"/>
        <v>13.3339004264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14.363958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0.56999999999999995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0.1254452472</v>
      </c>
      <c r="AD15">
        <f t="shared" si="1"/>
        <v>14.8085127528</v>
      </c>
      <c r="AE15">
        <v>0</v>
      </c>
      <c r="AF15" s="24"/>
      <c r="AG15">
        <f t="shared" si="2"/>
        <v>14.8085127528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14.363958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0.86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0.12788124719999999</v>
      </c>
      <c r="AD16">
        <f t="shared" si="1"/>
        <v>15.0960767528</v>
      </c>
      <c r="AE16">
        <v>0</v>
      </c>
      <c r="AF16" s="24"/>
      <c r="AG16">
        <f t="shared" si="2"/>
        <v>15.0960767528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14.363958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0.86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0.12788124719999999</v>
      </c>
      <c r="AD17">
        <f t="shared" si="1"/>
        <v>15.0960767528</v>
      </c>
      <c r="AE17">
        <v>0</v>
      </c>
      <c r="AF17" s="24"/>
      <c r="AG17">
        <f t="shared" si="2"/>
        <v>15.0960767528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14.363958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1.63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0.13434924719999999</v>
      </c>
      <c r="AD18">
        <f t="shared" si="1"/>
        <v>15.8596087528</v>
      </c>
      <c r="AE18">
        <v>0</v>
      </c>
      <c r="AF18" s="24"/>
      <c r="AG18">
        <f t="shared" si="2"/>
        <v>15.8596087528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14.363958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2.87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0.1447652472</v>
      </c>
      <c r="AD19">
        <f t="shared" si="1"/>
        <v>17.089192752800002</v>
      </c>
      <c r="AE19">
        <v>0</v>
      </c>
      <c r="AF19" s="24"/>
      <c r="AG19">
        <f t="shared" si="2"/>
        <v>17.089192752800002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14.363958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5.75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0.16895724719999999</v>
      </c>
      <c r="AD20">
        <f t="shared" si="1"/>
        <v>19.945000752799999</v>
      </c>
      <c r="AE20">
        <v>0</v>
      </c>
      <c r="AF20" s="24"/>
      <c r="AG20">
        <f t="shared" si="2"/>
        <v>19.945000752799999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14.363958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5.65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0.16811724720000001</v>
      </c>
      <c r="AD21">
        <f t="shared" si="1"/>
        <v>19.845840752800001</v>
      </c>
      <c r="AE21">
        <v>0</v>
      </c>
      <c r="AF21" s="24"/>
      <c r="AG21">
        <f t="shared" si="2"/>
        <v>19.845840752800001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14.363958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4.21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0.15602124719999999</v>
      </c>
      <c r="AD22">
        <f t="shared" si="1"/>
        <v>18.417936752800003</v>
      </c>
      <c r="AE22">
        <v>0</v>
      </c>
      <c r="AF22" s="24"/>
      <c r="AG22">
        <f t="shared" si="2"/>
        <v>18.417936752800003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14.363958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7.66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0.1850012472</v>
      </c>
      <c r="AD23">
        <f t="shared" si="1"/>
        <v>21.838956752800001</v>
      </c>
      <c r="AE23">
        <v>0</v>
      </c>
      <c r="AF23" s="24"/>
      <c r="AG23">
        <f t="shared" si="2"/>
        <v>21.838956752800001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14.363958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0.2010452472</v>
      </c>
      <c r="AD24">
        <f t="shared" si="1"/>
        <v>23.732912752800001</v>
      </c>
      <c r="AE24">
        <v>0</v>
      </c>
      <c r="AF24" s="24"/>
      <c r="AG24">
        <f t="shared" si="2"/>
        <v>23.732912752800001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7.18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14.363958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2.4900000000000002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0.20079324719999997</v>
      </c>
      <c r="AD25">
        <f t="shared" si="1"/>
        <v>23.703164752799999</v>
      </c>
      <c r="AE25">
        <v>0</v>
      </c>
      <c r="AF25" s="24"/>
      <c r="AG25">
        <f t="shared" si="2"/>
        <v>23.703164752799999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7.05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14.363958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2.0099999999999998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0.1918892472</v>
      </c>
      <c r="AD26">
        <f t="shared" si="1"/>
        <v>22.652068752800005</v>
      </c>
      <c r="AE26">
        <v>0</v>
      </c>
      <c r="AF26" s="24"/>
      <c r="AG26">
        <f t="shared" si="2"/>
        <v>22.652068752800005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6.37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14.363958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7.09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0.19524924719999998</v>
      </c>
      <c r="AD27">
        <f t="shared" si="1"/>
        <v>23.0487087528</v>
      </c>
      <c r="AE27">
        <v>0</v>
      </c>
      <c r="AF27" s="24"/>
      <c r="AG27">
        <f t="shared" si="2"/>
        <v>23.0487087528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1.79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14.363958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0.20079324719999997</v>
      </c>
      <c r="AD28">
        <f t="shared" si="1"/>
        <v>23.703164752799999</v>
      </c>
      <c r="AE28">
        <v>0</v>
      </c>
      <c r="AF28" s="24"/>
      <c r="AG28">
        <f t="shared" si="2"/>
        <v>23.703164752799999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1.69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14.363958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8.24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0.20154924719999998</v>
      </c>
      <c r="AD29">
        <f t="shared" si="1"/>
        <v>23.7924087528</v>
      </c>
      <c r="AE29">
        <v>0</v>
      </c>
      <c r="AF29" s="24"/>
      <c r="AG29">
        <f t="shared" si="2"/>
        <v>23.7924087528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1.29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14.363958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8.6199999999999992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0.2008772472</v>
      </c>
      <c r="AD30">
        <f t="shared" si="1"/>
        <v>23.7130807528</v>
      </c>
      <c r="AE30">
        <v>0</v>
      </c>
      <c r="AF30" s="24"/>
      <c r="AG30">
        <f t="shared" si="2"/>
        <v>23.7130807528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0.93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14.363958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6.18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0.19029324719999999</v>
      </c>
      <c r="AD31">
        <f t="shared" si="1"/>
        <v>22.4636647528</v>
      </c>
      <c r="AE31">
        <v>0</v>
      </c>
      <c r="AF31" s="24"/>
      <c r="AG31">
        <f t="shared" si="2"/>
        <v>22.4636647528</v>
      </c>
      <c r="AI31" s="34">
        <f>PXIL!M31</f>
        <v>0</v>
      </c>
      <c r="AJ31" s="34">
        <f>PXIL!S31</f>
        <v>0</v>
      </c>
      <c r="AK31" s="34">
        <f>RTM_IEX!M31</f>
        <v>2.11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14.363958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6.77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0.19953324719999999</v>
      </c>
      <c r="AD32">
        <f t="shared" si="1"/>
        <v>23.554424752799999</v>
      </c>
      <c r="AE32">
        <v>0</v>
      </c>
      <c r="AF32" s="24"/>
      <c r="AG32">
        <f t="shared" si="2"/>
        <v>23.554424752799999</v>
      </c>
      <c r="AI32" s="34">
        <f>PXIL!M32</f>
        <v>0</v>
      </c>
      <c r="AJ32" s="34">
        <f>PXIL!S32</f>
        <v>0</v>
      </c>
      <c r="AK32" s="34">
        <f>RTM_IEX!M32</f>
        <v>2.62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14.363958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5.44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0.1824812472</v>
      </c>
      <c r="AD33">
        <f t="shared" si="1"/>
        <v>21.541476752800005</v>
      </c>
      <c r="AE33">
        <v>0</v>
      </c>
      <c r="AF33" s="24"/>
      <c r="AG33">
        <f t="shared" si="2"/>
        <v>21.541476752800005</v>
      </c>
      <c r="AI33" s="34">
        <f>PXIL!M33</f>
        <v>0</v>
      </c>
      <c r="AJ33" s="34">
        <f>PXIL!S33</f>
        <v>0</v>
      </c>
      <c r="AK33" s="34">
        <f>RTM_IEX!M33</f>
        <v>1.92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14.363958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4.5999999999999996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0.17282124719999997</v>
      </c>
      <c r="AD34">
        <f t="shared" si="1"/>
        <v>20.401136752799996</v>
      </c>
      <c r="AE34">
        <v>0</v>
      </c>
      <c r="AF34" s="24"/>
      <c r="AG34">
        <f t="shared" si="2"/>
        <v>20.401136752799996</v>
      </c>
      <c r="AI34" s="34">
        <f>PXIL!M34</f>
        <v>0</v>
      </c>
      <c r="AJ34" s="34">
        <f>PXIL!S34</f>
        <v>0</v>
      </c>
      <c r="AK34" s="34">
        <f>RTM_IEX!M34</f>
        <v>1.61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14.363958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5.67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0.17954124719999998</v>
      </c>
      <c r="AD35">
        <f t="shared" si="1"/>
        <v>21.194416752799999</v>
      </c>
      <c r="AE35">
        <v>0</v>
      </c>
      <c r="AF35" s="24"/>
      <c r="AG35">
        <f t="shared" si="2"/>
        <v>21.194416752799999</v>
      </c>
      <c r="AI35" s="34">
        <f>PXIL!M35</f>
        <v>0</v>
      </c>
      <c r="AJ35" s="34">
        <f>PXIL!S35</f>
        <v>0</v>
      </c>
      <c r="AK35" s="34">
        <f>RTM_IEX!M35</f>
        <v>1.34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14.363958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0.17063724720000001</v>
      </c>
      <c r="AD36">
        <f t="shared" si="1"/>
        <v>20.143320752800001</v>
      </c>
      <c r="AE36">
        <v>0</v>
      </c>
      <c r="AF36" s="24"/>
      <c r="AG36">
        <f t="shared" si="2"/>
        <v>20.143320752800001</v>
      </c>
      <c r="AI36" s="34">
        <f>PXIL!M36</f>
        <v>0</v>
      </c>
      <c r="AJ36" s="34">
        <f>PXIL!S36</f>
        <v>0</v>
      </c>
      <c r="AK36" s="34">
        <f>RTM_IEX!M36</f>
        <v>5.95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14.363958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0.1849172472</v>
      </c>
      <c r="AD37">
        <f t="shared" si="1"/>
        <v>21.829040752800001</v>
      </c>
      <c r="AE37">
        <v>0</v>
      </c>
      <c r="AF37" s="24"/>
      <c r="AG37">
        <f t="shared" si="2"/>
        <v>21.829040752800001</v>
      </c>
      <c r="AI37" s="34">
        <f>PXIL!M37</f>
        <v>0</v>
      </c>
      <c r="AJ37" s="34">
        <f>PXIL!S37</f>
        <v>0</v>
      </c>
      <c r="AK37" s="34">
        <f>RTM_IEX!M37</f>
        <v>7.65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14.363958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0.2011292472</v>
      </c>
      <c r="AD38">
        <f t="shared" si="1"/>
        <v>23.742828752800001</v>
      </c>
      <c r="AE38">
        <v>0</v>
      </c>
      <c r="AF38" s="24"/>
      <c r="AG38">
        <f t="shared" si="2"/>
        <v>23.742828752800001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14.363958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8.07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0.20003724719999999</v>
      </c>
      <c r="AD39">
        <f t="shared" si="1"/>
        <v>23.613920752799999</v>
      </c>
      <c r="AE39">
        <v>0</v>
      </c>
      <c r="AF39" s="24"/>
      <c r="AG39">
        <f t="shared" si="2"/>
        <v>23.613920752799999</v>
      </c>
      <c r="AI39" s="34">
        <f>PXIL!M39</f>
        <v>0</v>
      </c>
      <c r="AJ39" s="34">
        <f>PXIL!S39</f>
        <v>0</v>
      </c>
      <c r="AK39" s="34">
        <f>RTM_IEX!M39</f>
        <v>1.38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14.363958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8.52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0.19222524719999998</v>
      </c>
      <c r="AD40">
        <f t="shared" si="1"/>
        <v>22.6917327528</v>
      </c>
      <c r="AE40">
        <v>0</v>
      </c>
      <c r="AF40" s="24"/>
      <c r="AG40">
        <f t="shared" si="2"/>
        <v>22.6917327528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14.363958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0.2011292472</v>
      </c>
      <c r="AD41">
        <f t="shared" si="1"/>
        <v>23.742828752800001</v>
      </c>
      <c r="AE41">
        <v>0</v>
      </c>
      <c r="AF41" s="24"/>
      <c r="AG41">
        <f t="shared" si="2"/>
        <v>23.742828752800001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14.363958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7.66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0.1850012472</v>
      </c>
      <c r="AD42">
        <f t="shared" si="1"/>
        <v>21.838956752800001</v>
      </c>
      <c r="AE42">
        <v>0</v>
      </c>
      <c r="AF42" s="24"/>
      <c r="AG42">
        <f t="shared" si="2"/>
        <v>21.838956752800001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14.363958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0.2011292472</v>
      </c>
      <c r="AD43">
        <f t="shared" si="1"/>
        <v>23.742828752800001</v>
      </c>
      <c r="AE43">
        <v>0</v>
      </c>
      <c r="AF43" s="24"/>
      <c r="AG43">
        <f t="shared" si="2"/>
        <v>23.742828752800001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14.363958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9.58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0.2011292472</v>
      </c>
      <c r="AD44">
        <f t="shared" si="1"/>
        <v>23.742828752800001</v>
      </c>
      <c r="AE44">
        <v>0</v>
      </c>
      <c r="AF44" s="24"/>
      <c r="AG44">
        <f t="shared" si="2"/>
        <v>23.742828752800001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14.363958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8.52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0.19222524719999998</v>
      </c>
      <c r="AD45">
        <f t="shared" si="1"/>
        <v>22.6917327528</v>
      </c>
      <c r="AE45">
        <v>0</v>
      </c>
      <c r="AF45" s="24"/>
      <c r="AG45">
        <f t="shared" si="2"/>
        <v>22.6917327528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14.363958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5.94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0.17055324720000001</v>
      </c>
      <c r="AD46">
        <f t="shared" si="1"/>
        <v>20.133404752800001</v>
      </c>
      <c r="AE46">
        <v>0</v>
      </c>
      <c r="AF46" s="24"/>
      <c r="AG46">
        <f t="shared" si="2"/>
        <v>20.133404752800001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14.363958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4.21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0.15602124719999999</v>
      </c>
      <c r="AD47">
        <f t="shared" si="1"/>
        <v>18.417936752800003</v>
      </c>
      <c r="AE47">
        <v>0</v>
      </c>
      <c r="AF47" s="24"/>
      <c r="AG47">
        <f t="shared" si="2"/>
        <v>18.417936752800003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14.363958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0.15845724719999998</v>
      </c>
      <c r="AD48">
        <f t="shared" si="1"/>
        <v>18.705500752799999</v>
      </c>
      <c r="AE48">
        <v>0</v>
      </c>
      <c r="AF48" s="24"/>
      <c r="AG48">
        <f t="shared" si="2"/>
        <v>18.705500752799999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14.363958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3.83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0.15282924720000002</v>
      </c>
      <c r="AD49">
        <f t="shared" si="1"/>
        <v>18.041128752800002</v>
      </c>
      <c r="AE49">
        <v>0</v>
      </c>
      <c r="AF49" s="24"/>
      <c r="AG49">
        <f t="shared" si="2"/>
        <v>18.041128752800002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14.363958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7.28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0.1818092472</v>
      </c>
      <c r="AD50">
        <f t="shared" si="1"/>
        <v>21.462148752800001</v>
      </c>
      <c r="AE50">
        <v>0</v>
      </c>
      <c r="AF50" s="24"/>
      <c r="AG50">
        <f t="shared" si="2"/>
        <v>21.462148752800001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14.363958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7.85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0.18659724719999998</v>
      </c>
      <c r="AD51">
        <f t="shared" si="1"/>
        <v>22.027360752799996</v>
      </c>
      <c r="AE51">
        <v>0</v>
      </c>
      <c r="AF51" s="24"/>
      <c r="AG51">
        <f t="shared" si="2"/>
        <v>22.027360752799996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14.363958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0.17777724719999999</v>
      </c>
      <c r="AD52">
        <f t="shared" si="1"/>
        <v>20.986180752799999</v>
      </c>
      <c r="AE52">
        <v>0</v>
      </c>
      <c r="AF52" s="24"/>
      <c r="AG52">
        <f t="shared" si="2"/>
        <v>20.986180752799999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14.363958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0.2011292472</v>
      </c>
      <c r="AD53">
        <f t="shared" si="1"/>
        <v>23.742828752800001</v>
      </c>
      <c r="AE53">
        <v>0</v>
      </c>
      <c r="AF53" s="24"/>
      <c r="AG53">
        <f t="shared" si="2"/>
        <v>23.742828752800001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14.363958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0.2011292472</v>
      </c>
      <c r="AD54">
        <f t="shared" si="1"/>
        <v>23.742828752800001</v>
      </c>
      <c r="AE54">
        <v>0</v>
      </c>
      <c r="AF54" s="24"/>
      <c r="AG54">
        <f t="shared" si="2"/>
        <v>23.742828752800001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14.363958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0.2011292472</v>
      </c>
      <c r="AD55">
        <f t="shared" si="1"/>
        <v>23.742828752800001</v>
      </c>
      <c r="AE55">
        <v>0</v>
      </c>
      <c r="AF55" s="24"/>
      <c r="AG55">
        <f t="shared" si="2"/>
        <v>23.742828752800001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14.363958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8.14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0.1890332472</v>
      </c>
      <c r="AD56">
        <f t="shared" si="1"/>
        <v>22.3149247528</v>
      </c>
      <c r="AE56">
        <v>0</v>
      </c>
      <c r="AF56" s="24"/>
      <c r="AG56">
        <f t="shared" si="2"/>
        <v>22.3149247528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14.363958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0.2011292472</v>
      </c>
      <c r="AD57">
        <f t="shared" si="1"/>
        <v>23.742828752800001</v>
      </c>
      <c r="AE57">
        <v>0</v>
      </c>
      <c r="AF57" s="24"/>
      <c r="AG57">
        <f t="shared" si="2"/>
        <v>23.742828752800001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14.363958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7.09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0.18021324719999998</v>
      </c>
      <c r="AD58">
        <f t="shared" si="1"/>
        <v>21.273744752799999</v>
      </c>
      <c r="AE58">
        <v>0</v>
      </c>
      <c r="AF58" s="24"/>
      <c r="AG58">
        <f t="shared" si="2"/>
        <v>21.273744752799999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14.363958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8.52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0.19222524719999998</v>
      </c>
      <c r="AD59">
        <f t="shared" si="1"/>
        <v>22.6917327528</v>
      </c>
      <c r="AE59">
        <v>0</v>
      </c>
      <c r="AF59" s="24"/>
      <c r="AG59">
        <f t="shared" si="2"/>
        <v>22.6917327528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14.363958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0.2011292472</v>
      </c>
      <c r="AD60">
        <f t="shared" si="1"/>
        <v>23.742828752800001</v>
      </c>
      <c r="AE60">
        <v>0</v>
      </c>
      <c r="AF60" s="24"/>
      <c r="AG60">
        <f t="shared" si="2"/>
        <v>23.742828752800001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14.363958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8.43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0.1914692472</v>
      </c>
      <c r="AD61">
        <f t="shared" si="1"/>
        <v>22.602488752799999</v>
      </c>
      <c r="AE61">
        <v>0</v>
      </c>
      <c r="AF61" s="24"/>
      <c r="AG61">
        <f t="shared" si="2"/>
        <v>22.602488752799999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14.363958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0.2011292472</v>
      </c>
      <c r="AD62">
        <f t="shared" si="1"/>
        <v>23.742828752800001</v>
      </c>
      <c r="AE62">
        <v>0</v>
      </c>
      <c r="AF62" s="24"/>
      <c r="AG62">
        <f t="shared" si="2"/>
        <v>23.742828752800001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14.363958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0.2011292472</v>
      </c>
      <c r="AD63">
        <f t="shared" si="1"/>
        <v>23.742828752800001</v>
      </c>
      <c r="AE63">
        <v>0</v>
      </c>
      <c r="AF63" s="24"/>
      <c r="AG63">
        <f t="shared" si="2"/>
        <v>23.742828752800001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14.363958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0.18096924719999999</v>
      </c>
      <c r="AD64">
        <f t="shared" si="1"/>
        <v>21.3629887528</v>
      </c>
      <c r="AE64">
        <v>0</v>
      </c>
      <c r="AF64" s="24"/>
      <c r="AG64">
        <f t="shared" si="2"/>
        <v>21.3629887528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14.363958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0.2011292472</v>
      </c>
      <c r="AD65">
        <f t="shared" si="1"/>
        <v>23.742828752800001</v>
      </c>
      <c r="AE65">
        <v>0</v>
      </c>
      <c r="AF65" s="24"/>
      <c r="AG65">
        <f t="shared" si="2"/>
        <v>23.742828752800001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14.363958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6.89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0.18147324719999999</v>
      </c>
      <c r="AD66">
        <f t="shared" si="1"/>
        <v>21.422484752800003</v>
      </c>
      <c r="AE66">
        <v>0</v>
      </c>
      <c r="AF66" s="24"/>
      <c r="AG66">
        <f t="shared" si="2"/>
        <v>21.422484752800003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0.35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14.363958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0.1825652472</v>
      </c>
      <c r="AD67">
        <f t="shared" si="1"/>
        <v>21.551392752800002</v>
      </c>
      <c r="AE67">
        <v>0</v>
      </c>
      <c r="AF67" s="24"/>
      <c r="AG67">
        <f t="shared" si="2"/>
        <v>21.551392752800002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7.37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14.363958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0.18987324719999998</v>
      </c>
      <c r="AD68">
        <f t="shared" ref="AD68:AD98" si="4">SUM(B68:AB68,AI68:AT68)-AC68</f>
        <v>22.414084752799997</v>
      </c>
      <c r="AE68">
        <v>0</v>
      </c>
      <c r="AF68" s="24"/>
      <c r="AG68">
        <f t="shared" ref="AG68:AG98" si="5">SUM(AD68:AF68)</f>
        <v>22.414084752799997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8.24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14.363958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0.19382124719999999</v>
      </c>
      <c r="AD69">
        <f t="shared" si="4"/>
        <v>22.880136752800002</v>
      </c>
      <c r="AE69">
        <v>0</v>
      </c>
      <c r="AF69" s="24"/>
      <c r="AG69">
        <f t="shared" si="5"/>
        <v>22.880136752800002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8.7100000000000009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14.363958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0.19734924719999999</v>
      </c>
      <c r="AD70">
        <f t="shared" si="4"/>
        <v>23.296608752800001</v>
      </c>
      <c r="AE70">
        <v>0</v>
      </c>
      <c r="AF70" s="24"/>
      <c r="AG70">
        <f t="shared" si="5"/>
        <v>23.296608752800001</v>
      </c>
      <c r="AI70" s="34">
        <f>PXIL!M70</f>
        <v>0</v>
      </c>
      <c r="AJ70" s="34">
        <f>PXIL!S70</f>
        <v>0</v>
      </c>
      <c r="AK70" s="34">
        <f>RTM_IEX!M70</f>
        <v>0.48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14.363958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2.88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0.15795324719999998</v>
      </c>
      <c r="AD71">
        <f t="shared" si="4"/>
        <v>18.6460047528</v>
      </c>
      <c r="AE71">
        <v>0</v>
      </c>
      <c r="AF71" s="24"/>
      <c r="AG71">
        <f t="shared" si="5"/>
        <v>18.6460047528</v>
      </c>
      <c r="AI71" s="34">
        <f>PXIL!M71</f>
        <v>0</v>
      </c>
      <c r="AJ71" s="34">
        <f>PXIL!S71</f>
        <v>0</v>
      </c>
      <c r="AK71" s="34">
        <f>RTM_IEX!M71</f>
        <v>1.56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14.363958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1.08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0.14291724719999999</v>
      </c>
      <c r="AD72">
        <f t="shared" si="4"/>
        <v>16.871040752799999</v>
      </c>
      <c r="AE72">
        <v>0</v>
      </c>
      <c r="AF72" s="24"/>
      <c r="AG72">
        <f t="shared" si="5"/>
        <v>16.871040752799999</v>
      </c>
      <c r="AI72" s="34">
        <f>PXIL!M72</f>
        <v>0</v>
      </c>
      <c r="AJ72" s="34">
        <f>PXIL!S72</f>
        <v>0</v>
      </c>
      <c r="AK72" s="34">
        <f>RTM_IEX!M72</f>
        <v>1.57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14.363958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0.12687324719999998</v>
      </c>
      <c r="AD73">
        <f t="shared" si="4"/>
        <v>14.9770847528</v>
      </c>
      <c r="AE73">
        <v>0</v>
      </c>
      <c r="AF73" s="24"/>
      <c r="AG73">
        <f t="shared" si="5"/>
        <v>14.9770847528</v>
      </c>
      <c r="AI73" s="34">
        <f>PXIL!M73</f>
        <v>0</v>
      </c>
      <c r="AJ73" s="34">
        <f>PXIL!S73</f>
        <v>0</v>
      </c>
      <c r="AK73" s="34">
        <f>RTM_IEX!M73</f>
        <v>0.74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14.363958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0.1289732472</v>
      </c>
      <c r="AD74">
        <f t="shared" si="4"/>
        <v>15.224984752800001</v>
      </c>
      <c r="AE74">
        <v>0</v>
      </c>
      <c r="AF74" s="24"/>
      <c r="AG74">
        <f t="shared" si="5"/>
        <v>15.224984752800001</v>
      </c>
      <c r="AI74" s="34">
        <f>PXIL!M74</f>
        <v>0</v>
      </c>
      <c r="AJ74" s="34">
        <f>PXIL!S74</f>
        <v>0</v>
      </c>
      <c r="AK74" s="34">
        <f>RTM_IEX!M74</f>
        <v>0.93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14.363958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2.09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0.1440092472</v>
      </c>
      <c r="AD75">
        <f t="shared" si="4"/>
        <v>16.999948752800002</v>
      </c>
      <c r="AE75">
        <v>0</v>
      </c>
      <c r="AF75" s="24"/>
      <c r="AG75">
        <f t="shared" si="5"/>
        <v>16.999948752800002</v>
      </c>
      <c r="AI75" s="34">
        <f>PXIL!M75</f>
        <v>0</v>
      </c>
      <c r="AJ75" s="34">
        <f>PXIL!S75</f>
        <v>0</v>
      </c>
      <c r="AK75" s="34">
        <f>RTM_IEX!M75</f>
        <v>0.69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14.363958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0.13796124719999997</v>
      </c>
      <c r="AD76">
        <f t="shared" si="4"/>
        <v>16.285996752799999</v>
      </c>
      <c r="AE76">
        <v>0</v>
      </c>
      <c r="AF76" s="24"/>
      <c r="AG76">
        <f t="shared" si="5"/>
        <v>16.285996752799999</v>
      </c>
      <c r="AI76" s="34">
        <f>PXIL!M76</f>
        <v>0</v>
      </c>
      <c r="AJ76" s="34">
        <f>PXIL!S76</f>
        <v>0</v>
      </c>
      <c r="AK76" s="34">
        <f>RTM_IEX!M76</f>
        <v>0.62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14.363958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2.4500000000000002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0.1535012472</v>
      </c>
      <c r="AD77">
        <f t="shared" si="4"/>
        <v>18.120456752799999</v>
      </c>
      <c r="AE77">
        <v>0</v>
      </c>
      <c r="AF77" s="24"/>
      <c r="AG77">
        <f t="shared" si="5"/>
        <v>18.120456752799999</v>
      </c>
      <c r="AI77" s="34">
        <f>PXIL!M77</f>
        <v>0</v>
      </c>
      <c r="AJ77" s="34">
        <f>PXIL!S77</f>
        <v>0</v>
      </c>
      <c r="AK77" s="34">
        <f>RTM_IEX!M77</f>
        <v>1.46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14.363958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0.1505612472</v>
      </c>
      <c r="AD78">
        <f t="shared" si="4"/>
        <v>17.773396752800004</v>
      </c>
      <c r="AE78">
        <v>0</v>
      </c>
      <c r="AF78" s="24"/>
      <c r="AG78">
        <f t="shared" si="5"/>
        <v>17.773396752800004</v>
      </c>
      <c r="AI78" s="34">
        <f>PXIL!M78</f>
        <v>0</v>
      </c>
      <c r="AJ78" s="34">
        <f>PXIL!S78</f>
        <v>0</v>
      </c>
      <c r="AK78" s="34">
        <f>RTM_IEX!M78</f>
        <v>0.96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14.363958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0.14955324719999999</v>
      </c>
      <c r="AD79">
        <f t="shared" si="4"/>
        <v>17.654404752800001</v>
      </c>
      <c r="AE79">
        <v>0</v>
      </c>
      <c r="AF79" s="24"/>
      <c r="AG79">
        <f t="shared" si="5"/>
        <v>17.654404752800001</v>
      </c>
      <c r="AI79" s="34">
        <f>PXIL!M79</f>
        <v>0</v>
      </c>
      <c r="AJ79" s="34">
        <f>PXIL!S79</f>
        <v>0</v>
      </c>
      <c r="AK79" s="34">
        <f>RTM_IEX!M79</f>
        <v>2.46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14.363958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0.2011292472</v>
      </c>
      <c r="AD80">
        <f t="shared" si="4"/>
        <v>23.742828752800001</v>
      </c>
      <c r="AE80">
        <v>0</v>
      </c>
      <c r="AF80" s="24"/>
      <c r="AG80">
        <f t="shared" si="5"/>
        <v>23.742828752800001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14.363958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0.2011292472</v>
      </c>
      <c r="AD81">
        <f t="shared" si="4"/>
        <v>23.742828752800001</v>
      </c>
      <c r="AE81">
        <v>0</v>
      </c>
      <c r="AF81" s="24"/>
      <c r="AG81">
        <f t="shared" si="5"/>
        <v>23.742828752800001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14.363958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0.2011292472</v>
      </c>
      <c r="AD82">
        <f t="shared" si="4"/>
        <v>23.742828752800001</v>
      </c>
      <c r="AE82">
        <v>0</v>
      </c>
      <c r="AF82" s="24"/>
      <c r="AG82">
        <f t="shared" si="5"/>
        <v>23.742828752800001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14.363958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0.2011292472</v>
      </c>
      <c r="AD83">
        <f t="shared" si="4"/>
        <v>23.742828752800001</v>
      </c>
      <c r="AE83">
        <v>0</v>
      </c>
      <c r="AF83" s="24"/>
      <c r="AG83">
        <f t="shared" si="5"/>
        <v>23.742828752800001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14.363958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0.2011292472</v>
      </c>
      <c r="AD84">
        <f t="shared" si="4"/>
        <v>23.742828752800001</v>
      </c>
      <c r="AE84">
        <v>0</v>
      </c>
      <c r="AF84" s="24"/>
      <c r="AG84">
        <f t="shared" si="5"/>
        <v>23.742828752800001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14.363958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0.2011292472</v>
      </c>
      <c r="AD85">
        <f t="shared" si="4"/>
        <v>23.742828752800001</v>
      </c>
      <c r="AE85">
        <v>0</v>
      </c>
      <c r="AF85" s="24"/>
      <c r="AG85">
        <f t="shared" si="5"/>
        <v>23.742828752800001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14.363958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0.2011292472</v>
      </c>
      <c r="AD86">
        <f t="shared" si="4"/>
        <v>23.742828752800001</v>
      </c>
      <c r="AE86">
        <v>0</v>
      </c>
      <c r="AF86" s="24"/>
      <c r="AG86">
        <f t="shared" si="5"/>
        <v>23.742828752800001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14.363958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0.2011292472</v>
      </c>
      <c r="AD87">
        <f t="shared" si="4"/>
        <v>23.742828752800001</v>
      </c>
      <c r="AE87">
        <v>0</v>
      </c>
      <c r="AF87" s="24"/>
      <c r="AG87">
        <f t="shared" si="5"/>
        <v>23.742828752800001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14.363958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0.2011292472</v>
      </c>
      <c r="AD88">
        <f t="shared" si="4"/>
        <v>23.742828752800001</v>
      </c>
      <c r="AE88">
        <v>0</v>
      </c>
      <c r="AF88" s="24"/>
      <c r="AG88">
        <f t="shared" si="5"/>
        <v>23.742828752800001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14.363958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0.2011292472</v>
      </c>
      <c r="AD89">
        <f t="shared" si="4"/>
        <v>23.742828752800001</v>
      </c>
      <c r="AE89">
        <v>0</v>
      </c>
      <c r="AF89" s="24"/>
      <c r="AG89">
        <f t="shared" si="5"/>
        <v>23.742828752800001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14.363958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0.2011292472</v>
      </c>
      <c r="AD90">
        <f t="shared" si="4"/>
        <v>23.742828752800001</v>
      </c>
      <c r="AE90">
        <v>0</v>
      </c>
      <c r="AF90" s="24"/>
      <c r="AG90">
        <f t="shared" si="5"/>
        <v>23.742828752800001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14.363958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8.14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0.1890332472</v>
      </c>
      <c r="AD91">
        <f t="shared" si="4"/>
        <v>22.3149247528</v>
      </c>
      <c r="AE91">
        <v>0</v>
      </c>
      <c r="AF91" s="24"/>
      <c r="AG91">
        <f t="shared" si="5"/>
        <v>22.3149247528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14.363958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0.2011292472</v>
      </c>
      <c r="AD92">
        <f t="shared" si="4"/>
        <v>23.742828752800001</v>
      </c>
      <c r="AE92">
        <v>0</v>
      </c>
      <c r="AF92" s="24"/>
      <c r="AG92">
        <f t="shared" si="5"/>
        <v>23.742828752800001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14.363958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0.18021324719999998</v>
      </c>
      <c r="AD93">
        <f t="shared" si="4"/>
        <v>21.273744752799999</v>
      </c>
      <c r="AE93">
        <v>0</v>
      </c>
      <c r="AF93" s="24"/>
      <c r="AG93">
        <f t="shared" si="5"/>
        <v>21.273744752799999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14.363958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9.58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0.2011292472</v>
      </c>
      <c r="AD94">
        <f t="shared" si="4"/>
        <v>23.742828752800001</v>
      </c>
      <c r="AE94">
        <v>0</v>
      </c>
      <c r="AF94" s="24"/>
      <c r="AG94">
        <f t="shared" si="5"/>
        <v>23.742828752800001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14.363958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0.2011292472</v>
      </c>
      <c r="AD95">
        <f t="shared" si="4"/>
        <v>23.742828752800001</v>
      </c>
      <c r="AE95">
        <v>0</v>
      </c>
      <c r="AF95" s="24"/>
      <c r="AG95">
        <f t="shared" si="5"/>
        <v>23.742828752800001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14.363958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0.17777724719999999</v>
      </c>
      <c r="AD96">
        <f t="shared" si="4"/>
        <v>20.986180752799999</v>
      </c>
      <c r="AE96">
        <v>0</v>
      </c>
      <c r="AF96" s="24"/>
      <c r="AG96">
        <f t="shared" si="5"/>
        <v>20.986180752799999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14.363958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6.32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0.17374524719999998</v>
      </c>
      <c r="AD97">
        <f t="shared" si="4"/>
        <v>20.510212752800001</v>
      </c>
      <c r="AE97">
        <v>0</v>
      </c>
      <c r="AF97" s="24"/>
      <c r="AG97">
        <f t="shared" si="5"/>
        <v>20.510212752800001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14.363958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5.84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0.1697132472</v>
      </c>
      <c r="AD98">
        <f t="shared" si="4"/>
        <v>20.034244752799999</v>
      </c>
      <c r="AE98">
        <v>0</v>
      </c>
      <c r="AF98" s="24"/>
      <c r="AG98">
        <f t="shared" si="5"/>
        <v>20.034244752799999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0.34373647899999976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0.13345499999999996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4.2069004236000036E-3</v>
      </c>
      <c r="AD99">
        <f t="shared" si="6"/>
        <v>0.49661457857640018</v>
      </c>
      <c r="AE99">
        <f t="shared" ref="AE99:AT99" si="8">SUM(AE3:AE98)/4000</f>
        <v>0</v>
      </c>
      <c r="AG99">
        <f t="shared" si="8"/>
        <v>0.49661457857640018</v>
      </c>
      <c r="AI99">
        <f t="shared" si="8"/>
        <v>0</v>
      </c>
      <c r="AJ99">
        <f t="shared" si="8"/>
        <v>0</v>
      </c>
      <c r="AK99">
        <f t="shared" si="8"/>
        <v>9.0624999999999994E-3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1.4567500000000001E-2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75</v>
      </c>
      <c r="E3" s="16">
        <f>'[1]13'!E5</f>
        <v>0</v>
      </c>
      <c r="F3" s="15">
        <f>SUM(B3:E3)</f>
        <v>340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75</v>
      </c>
      <c r="E4" s="16">
        <f>'[1]13'!E6</f>
        <v>0</v>
      </c>
      <c r="F4" s="15">
        <f>SUM(B4:E4)</f>
        <v>340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75</v>
      </c>
      <c r="E5" s="16">
        <f>'[1]13'!E7</f>
        <v>0</v>
      </c>
      <c r="F5" s="15">
        <f t="shared" ref="F5:F68" si="6">SUM(B5:E5)</f>
        <v>340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75</v>
      </c>
      <c r="E6" s="16">
        <f>'[1]13'!E8</f>
        <v>0</v>
      </c>
      <c r="F6" s="15">
        <f t="shared" si="6"/>
        <v>340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75</v>
      </c>
      <c r="E7" s="16">
        <f>'[1]13'!E9</f>
        <v>0</v>
      </c>
      <c r="F7" s="15">
        <f t="shared" si="6"/>
        <v>340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75</v>
      </c>
      <c r="E8" s="16">
        <f>'[1]13'!E10</f>
        <v>0</v>
      </c>
      <c r="F8" s="15">
        <f t="shared" si="6"/>
        <v>340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75</v>
      </c>
      <c r="E9" s="16">
        <f>'[1]13'!E11</f>
        <v>0</v>
      </c>
      <c r="F9" s="15">
        <f t="shared" si="6"/>
        <v>340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75</v>
      </c>
      <c r="E10" s="16">
        <f>'[1]13'!E12</f>
        <v>0</v>
      </c>
      <c r="F10" s="15">
        <f t="shared" si="6"/>
        <v>340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75</v>
      </c>
      <c r="E11" s="16">
        <f>'[1]13'!E13</f>
        <v>0</v>
      </c>
      <c r="F11" s="15">
        <f t="shared" si="6"/>
        <v>340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75</v>
      </c>
      <c r="E12" s="16">
        <f>'[1]13'!E14</f>
        <v>0</v>
      </c>
      <c r="F12" s="15">
        <f t="shared" si="6"/>
        <v>340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75</v>
      </c>
      <c r="E13" s="16">
        <f>'[1]13'!E15</f>
        <v>0</v>
      </c>
      <c r="F13" s="15">
        <f t="shared" si="6"/>
        <v>340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75</v>
      </c>
      <c r="E14" s="16">
        <f>'[1]13'!E16</f>
        <v>0</v>
      </c>
      <c r="F14" s="15">
        <f t="shared" si="6"/>
        <v>340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75</v>
      </c>
      <c r="E15" s="16">
        <f>'[1]13'!E17</f>
        <v>0</v>
      </c>
      <c r="F15" s="15">
        <f t="shared" si="6"/>
        <v>340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75</v>
      </c>
      <c r="E16" s="16">
        <f>'[1]13'!E18</f>
        <v>0</v>
      </c>
      <c r="F16" s="15">
        <f t="shared" si="6"/>
        <v>340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75</v>
      </c>
      <c r="E17" s="16">
        <f>'[1]13'!E19</f>
        <v>0</v>
      </c>
      <c r="F17" s="15">
        <f t="shared" si="6"/>
        <v>340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75</v>
      </c>
      <c r="E18" s="16">
        <f>'[1]13'!E20</f>
        <v>0</v>
      </c>
      <c r="F18" s="15">
        <f t="shared" si="6"/>
        <v>340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75</v>
      </c>
      <c r="E19" s="16">
        <f>'[1]13'!E21</f>
        <v>0</v>
      </c>
      <c r="F19" s="15">
        <f t="shared" si="6"/>
        <v>340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75</v>
      </c>
      <c r="E20" s="16">
        <f>'[1]13'!E22</f>
        <v>0</v>
      </c>
      <c r="F20" s="15">
        <f t="shared" si="6"/>
        <v>340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75</v>
      </c>
      <c r="E21" s="16">
        <f>'[1]13'!E23</f>
        <v>0</v>
      </c>
      <c r="F21" s="15">
        <f t="shared" si="6"/>
        <v>340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75</v>
      </c>
      <c r="E22" s="16">
        <f>'[1]13'!E24</f>
        <v>0</v>
      </c>
      <c r="F22" s="15">
        <f t="shared" si="6"/>
        <v>340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75</v>
      </c>
      <c r="E23" s="16">
        <f>'[1]13'!E25</f>
        <v>0</v>
      </c>
      <c r="F23" s="15">
        <f t="shared" si="6"/>
        <v>340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75</v>
      </c>
      <c r="E24" s="16">
        <f>'[1]13'!E26</f>
        <v>0</v>
      </c>
      <c r="F24" s="15">
        <f t="shared" si="6"/>
        <v>340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75</v>
      </c>
      <c r="E25" s="16">
        <f>'[1]13'!E27</f>
        <v>0</v>
      </c>
      <c r="F25" s="15">
        <f t="shared" si="6"/>
        <v>340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75</v>
      </c>
      <c r="E26" s="16">
        <f>'[1]13'!E28</f>
        <v>0</v>
      </c>
      <c r="F26" s="15">
        <f t="shared" si="6"/>
        <v>340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75</v>
      </c>
      <c r="E27" s="16">
        <f>'[1]13'!E29</f>
        <v>0</v>
      </c>
      <c r="F27" s="15">
        <f t="shared" si="6"/>
        <v>340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75</v>
      </c>
      <c r="E28" s="16">
        <f>'[1]13'!E30</f>
        <v>0</v>
      </c>
      <c r="F28" s="15">
        <f t="shared" si="6"/>
        <v>340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75</v>
      </c>
      <c r="E29" s="16">
        <f>'[1]13'!E31</f>
        <v>0</v>
      </c>
      <c r="F29" s="15">
        <f t="shared" si="6"/>
        <v>340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75</v>
      </c>
      <c r="E30" s="16">
        <f>'[1]13'!E32</f>
        <v>0</v>
      </c>
      <c r="F30" s="15">
        <f t="shared" si="6"/>
        <v>340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75</v>
      </c>
      <c r="E31" s="16">
        <f>'[1]13'!E33</f>
        <v>0</v>
      </c>
      <c r="F31" s="15">
        <f t="shared" si="6"/>
        <v>340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75</v>
      </c>
      <c r="E32" s="16">
        <f>'[1]13'!E34</f>
        <v>0</v>
      </c>
      <c r="F32" s="15">
        <f t="shared" si="6"/>
        <v>340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75</v>
      </c>
      <c r="E33" s="16">
        <f>'[1]13'!E35</f>
        <v>0</v>
      </c>
      <c r="F33" s="15">
        <f t="shared" si="6"/>
        <v>340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75</v>
      </c>
      <c r="E34" s="16">
        <f>'[1]13'!E36</f>
        <v>0</v>
      </c>
      <c r="F34" s="15">
        <f t="shared" si="6"/>
        <v>340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75</v>
      </c>
      <c r="E35" s="16">
        <f>'[1]13'!E37</f>
        <v>0</v>
      </c>
      <c r="F35" s="15">
        <f t="shared" si="6"/>
        <v>340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75</v>
      </c>
      <c r="E36" s="16">
        <f>'[1]13'!E38</f>
        <v>0</v>
      </c>
      <c r="F36" s="15">
        <f t="shared" si="6"/>
        <v>340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75</v>
      </c>
      <c r="E37" s="16">
        <f>'[1]13'!E39</f>
        <v>0</v>
      </c>
      <c r="F37" s="15">
        <f t="shared" si="6"/>
        <v>340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75</v>
      </c>
      <c r="E38" s="16">
        <f>'[1]13'!E40</f>
        <v>0</v>
      </c>
      <c r="F38" s="15">
        <f t="shared" si="6"/>
        <v>340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75</v>
      </c>
      <c r="E39" s="16">
        <f>'[1]13'!E41</f>
        <v>0</v>
      </c>
      <c r="F39" s="15">
        <f t="shared" si="6"/>
        <v>340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75</v>
      </c>
      <c r="E40" s="16">
        <f>'[1]13'!E42</f>
        <v>0</v>
      </c>
      <c r="F40" s="15">
        <f t="shared" si="6"/>
        <v>340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75</v>
      </c>
      <c r="E41" s="16">
        <f>'[1]13'!E43</f>
        <v>0</v>
      </c>
      <c r="F41" s="15">
        <f t="shared" si="6"/>
        <v>340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75</v>
      </c>
      <c r="E42" s="16">
        <f>'[1]13'!E44</f>
        <v>0</v>
      </c>
      <c r="F42" s="15">
        <f t="shared" si="6"/>
        <v>340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75</v>
      </c>
      <c r="E43" s="16">
        <f>'[1]13'!E45</f>
        <v>0</v>
      </c>
      <c r="F43" s="15">
        <f t="shared" si="6"/>
        <v>340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75</v>
      </c>
      <c r="E44" s="16">
        <f>'[1]13'!E46</f>
        <v>0</v>
      </c>
      <c r="F44" s="15">
        <f t="shared" si="6"/>
        <v>340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75</v>
      </c>
      <c r="E45" s="16">
        <f>'[1]13'!E47</f>
        <v>0</v>
      </c>
      <c r="F45" s="15">
        <f t="shared" si="6"/>
        <v>340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75</v>
      </c>
      <c r="E46" s="16">
        <f>'[1]13'!E48</f>
        <v>0</v>
      </c>
      <c r="F46" s="15">
        <f t="shared" si="6"/>
        <v>340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75</v>
      </c>
      <c r="E47" s="16">
        <f>'[1]13'!E49</f>
        <v>0</v>
      </c>
      <c r="F47" s="15">
        <f t="shared" si="6"/>
        <v>340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75</v>
      </c>
      <c r="E48" s="16">
        <f>'[1]13'!E50</f>
        <v>0</v>
      </c>
      <c r="F48" s="15">
        <f t="shared" si="6"/>
        <v>340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75</v>
      </c>
      <c r="E49" s="16">
        <f>'[1]13'!E51</f>
        <v>0</v>
      </c>
      <c r="F49" s="15">
        <f t="shared" si="6"/>
        <v>340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75</v>
      </c>
      <c r="E50" s="16">
        <f>'[1]13'!E52</f>
        <v>0</v>
      </c>
      <c r="F50" s="15">
        <f t="shared" si="6"/>
        <v>340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75</v>
      </c>
      <c r="E51" s="16">
        <f>'[1]13'!E53</f>
        <v>0</v>
      </c>
      <c r="F51" s="15">
        <f t="shared" si="6"/>
        <v>340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75</v>
      </c>
      <c r="E52" s="16">
        <f>'[1]13'!E54</f>
        <v>0</v>
      </c>
      <c r="F52" s="15">
        <f t="shared" si="6"/>
        <v>340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75</v>
      </c>
      <c r="E53" s="16">
        <f>'[1]13'!E55</f>
        <v>0</v>
      </c>
      <c r="F53" s="15">
        <f t="shared" si="6"/>
        <v>340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75</v>
      </c>
      <c r="E54" s="16">
        <f>'[1]13'!E56</f>
        <v>0</v>
      </c>
      <c r="F54" s="15">
        <f t="shared" si="6"/>
        <v>340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75</v>
      </c>
      <c r="E55" s="16">
        <f>'[1]13'!E57</f>
        <v>0</v>
      </c>
      <c r="F55" s="15">
        <f t="shared" si="6"/>
        <v>340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75</v>
      </c>
      <c r="E56" s="16">
        <f>'[1]13'!E58</f>
        <v>0</v>
      </c>
      <c r="F56" s="15">
        <f t="shared" si="6"/>
        <v>340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75</v>
      </c>
      <c r="E57" s="16">
        <f>'[1]13'!E59</f>
        <v>0</v>
      </c>
      <c r="F57" s="15">
        <f t="shared" si="6"/>
        <v>340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75</v>
      </c>
      <c r="E58" s="16">
        <f>'[1]13'!E60</f>
        <v>0</v>
      </c>
      <c r="F58" s="15">
        <f t="shared" si="6"/>
        <v>340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75</v>
      </c>
      <c r="E59" s="16">
        <f>'[1]13'!E61</f>
        <v>0</v>
      </c>
      <c r="F59" s="15">
        <f t="shared" si="6"/>
        <v>340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75</v>
      </c>
      <c r="E60" s="16">
        <f>'[1]13'!E62</f>
        <v>0</v>
      </c>
      <c r="F60" s="15">
        <f t="shared" si="6"/>
        <v>340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75</v>
      </c>
      <c r="E61" s="16">
        <f>'[1]13'!E63</f>
        <v>0</v>
      </c>
      <c r="F61" s="15">
        <f t="shared" si="6"/>
        <v>340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75</v>
      </c>
      <c r="E62" s="16">
        <f>'[1]13'!E64</f>
        <v>0</v>
      </c>
      <c r="F62" s="15">
        <f t="shared" si="6"/>
        <v>340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75</v>
      </c>
      <c r="E63" s="16">
        <f>'[1]13'!E65</f>
        <v>0</v>
      </c>
      <c r="F63" s="15">
        <f t="shared" si="6"/>
        <v>340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75</v>
      </c>
      <c r="E64" s="16">
        <f>'[1]13'!E66</f>
        <v>0</v>
      </c>
      <c r="F64" s="15">
        <f t="shared" si="6"/>
        <v>340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75</v>
      </c>
      <c r="E65" s="16">
        <f>'[1]13'!E67</f>
        <v>0</v>
      </c>
      <c r="F65" s="15">
        <f t="shared" si="6"/>
        <v>340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75</v>
      </c>
      <c r="E66" s="16">
        <f>'[1]13'!E68</f>
        <v>0</v>
      </c>
      <c r="F66" s="15">
        <f t="shared" si="6"/>
        <v>340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75</v>
      </c>
      <c r="E67" s="16">
        <f>'[1]13'!E69</f>
        <v>0</v>
      </c>
      <c r="F67" s="15">
        <f t="shared" si="6"/>
        <v>340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75</v>
      </c>
      <c r="E68" s="16">
        <f>'[1]13'!E70</f>
        <v>0</v>
      </c>
      <c r="F68" s="15">
        <f t="shared" si="6"/>
        <v>340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161</v>
      </c>
      <c r="C69" s="16">
        <f>'[1]13'!C71</f>
        <v>104</v>
      </c>
      <c r="D69" s="16">
        <f>'[1]13'!D71</f>
        <v>75</v>
      </c>
      <c r="E69" s="16">
        <f>'[1]13'!E71</f>
        <v>0</v>
      </c>
      <c r="F69" s="15">
        <f t="shared" ref="F69:F98" si="17">SUM(B69:E69)</f>
        <v>340</v>
      </c>
      <c r="G69" s="15">
        <f>'[1]13'!H71</f>
        <v>0</v>
      </c>
      <c r="H69" s="16">
        <f>'[1]13'!I71</f>
        <v>104</v>
      </c>
      <c r="I69" s="16">
        <f>'[1]13'!J71</f>
        <v>0</v>
      </c>
      <c r="J69" s="16">
        <f>'[1]13'!K71</f>
        <v>0</v>
      </c>
      <c r="K69" s="15">
        <f t="shared" si="15"/>
        <v>104</v>
      </c>
      <c r="L69" s="18">
        <f>frq!C69</f>
        <v>1</v>
      </c>
      <c r="M69" s="16">
        <f t="shared" si="11"/>
        <v>0</v>
      </c>
      <c r="N69" s="16">
        <f t="shared" si="12"/>
        <v>104</v>
      </c>
      <c r="O69" s="16">
        <f t="shared" si="13"/>
        <v>0</v>
      </c>
      <c r="P69" s="16">
        <f t="shared" si="14"/>
        <v>0</v>
      </c>
      <c r="Q69" s="17">
        <f t="shared" si="16"/>
        <v>104</v>
      </c>
      <c r="S69">
        <f>96*4</f>
        <v>384</v>
      </c>
    </row>
    <row r="70" spans="1:19">
      <c r="A70" s="8" t="s">
        <v>112</v>
      </c>
      <c r="B70" s="15">
        <f>'[1]13'!B72</f>
        <v>161</v>
      </c>
      <c r="C70" s="16">
        <f>'[1]13'!C72</f>
        <v>104</v>
      </c>
      <c r="D70" s="16">
        <f>'[1]13'!D72</f>
        <v>75</v>
      </c>
      <c r="E70" s="16">
        <f>'[1]13'!E72</f>
        <v>0</v>
      </c>
      <c r="F70" s="15">
        <f t="shared" si="17"/>
        <v>340</v>
      </c>
      <c r="G70" s="15">
        <f>'[1]13'!H72</f>
        <v>0</v>
      </c>
      <c r="H70" s="16">
        <f>'[1]13'!I72</f>
        <v>104</v>
      </c>
      <c r="I70" s="16">
        <f>'[1]13'!J72</f>
        <v>0</v>
      </c>
      <c r="J70" s="16">
        <f>'[1]13'!K72</f>
        <v>0</v>
      </c>
      <c r="K70" s="15">
        <f t="shared" si="15"/>
        <v>104</v>
      </c>
      <c r="L70" s="18">
        <f>frq!C70</f>
        <v>1</v>
      </c>
      <c r="M70" s="16">
        <f t="shared" si="11"/>
        <v>0</v>
      </c>
      <c r="N70" s="16">
        <f t="shared" si="12"/>
        <v>104</v>
      </c>
      <c r="O70" s="16">
        <f t="shared" si="13"/>
        <v>0</v>
      </c>
      <c r="P70" s="16">
        <f t="shared" si="14"/>
        <v>0</v>
      </c>
      <c r="Q70" s="17">
        <f t="shared" si="16"/>
        <v>104</v>
      </c>
    </row>
    <row r="71" spans="1:19">
      <c r="A71" s="8" t="s">
        <v>113</v>
      </c>
      <c r="B71" s="15">
        <f>'[1]13'!B73</f>
        <v>161</v>
      </c>
      <c r="C71" s="16">
        <f>'[1]13'!C73</f>
        <v>104</v>
      </c>
      <c r="D71" s="16">
        <f>'[1]13'!D73</f>
        <v>75</v>
      </c>
      <c r="E71" s="16">
        <f>'[1]13'!E73</f>
        <v>0</v>
      </c>
      <c r="F71" s="15">
        <f t="shared" si="17"/>
        <v>340</v>
      </c>
      <c r="G71" s="15">
        <f>'[1]13'!H73</f>
        <v>0</v>
      </c>
      <c r="H71" s="16">
        <f>'[1]13'!I73</f>
        <v>104</v>
      </c>
      <c r="I71" s="16">
        <f>'[1]13'!J73</f>
        <v>0</v>
      </c>
      <c r="J71" s="16">
        <f>'[1]13'!K73</f>
        <v>0</v>
      </c>
      <c r="K71" s="15">
        <f t="shared" si="15"/>
        <v>104</v>
      </c>
      <c r="L71" s="18">
        <f>frq!C71</f>
        <v>1</v>
      </c>
      <c r="M71" s="16">
        <f t="shared" si="11"/>
        <v>0</v>
      </c>
      <c r="N71" s="16">
        <f t="shared" si="12"/>
        <v>104</v>
      </c>
      <c r="O71" s="16">
        <f t="shared" si="13"/>
        <v>0</v>
      </c>
      <c r="P71" s="16">
        <f t="shared" si="14"/>
        <v>0</v>
      </c>
      <c r="Q71" s="17">
        <f t="shared" si="16"/>
        <v>104</v>
      </c>
    </row>
    <row r="72" spans="1:19">
      <c r="A72" s="8" t="s">
        <v>114</v>
      </c>
      <c r="B72" s="15">
        <f>'[1]13'!B74</f>
        <v>161</v>
      </c>
      <c r="C72" s="16">
        <f>'[1]13'!C74</f>
        <v>104</v>
      </c>
      <c r="D72" s="16">
        <f>'[1]13'!D74</f>
        <v>75</v>
      </c>
      <c r="E72" s="16">
        <f>'[1]13'!E74</f>
        <v>0</v>
      </c>
      <c r="F72" s="15">
        <f t="shared" si="17"/>
        <v>340</v>
      </c>
      <c r="G72" s="15">
        <f>'[1]13'!H74</f>
        <v>0</v>
      </c>
      <c r="H72" s="16">
        <f>'[1]13'!I74</f>
        <v>104</v>
      </c>
      <c r="I72" s="16">
        <f>'[1]13'!J74</f>
        <v>0</v>
      </c>
      <c r="J72" s="16">
        <f>'[1]13'!K74</f>
        <v>0</v>
      </c>
      <c r="K72" s="15">
        <f t="shared" si="15"/>
        <v>104</v>
      </c>
      <c r="L72" s="18">
        <f>frq!C72</f>
        <v>1</v>
      </c>
      <c r="M72" s="16">
        <f t="shared" si="11"/>
        <v>0</v>
      </c>
      <c r="N72" s="16">
        <f t="shared" si="12"/>
        <v>104</v>
      </c>
      <c r="O72" s="16">
        <f t="shared" si="13"/>
        <v>0</v>
      </c>
      <c r="P72" s="16">
        <f t="shared" si="14"/>
        <v>0</v>
      </c>
      <c r="Q72" s="17">
        <f t="shared" si="16"/>
        <v>104</v>
      </c>
    </row>
    <row r="73" spans="1:19">
      <c r="A73" s="8" t="s">
        <v>115</v>
      </c>
      <c r="B73" s="15">
        <f>'[1]13'!B75</f>
        <v>161</v>
      </c>
      <c r="C73" s="16">
        <f>'[1]13'!C75</f>
        <v>104</v>
      </c>
      <c r="D73" s="16">
        <f>'[1]13'!D75</f>
        <v>75</v>
      </c>
      <c r="E73" s="16">
        <f>'[1]13'!E75</f>
        <v>0</v>
      </c>
      <c r="F73" s="15">
        <f t="shared" si="17"/>
        <v>340</v>
      </c>
      <c r="G73" s="15">
        <f>'[1]13'!H75</f>
        <v>0</v>
      </c>
      <c r="H73" s="16">
        <f>'[1]13'!I75</f>
        <v>104</v>
      </c>
      <c r="I73" s="16">
        <f>'[1]13'!J75</f>
        <v>0</v>
      </c>
      <c r="J73" s="16">
        <f>'[1]13'!K75</f>
        <v>0</v>
      </c>
      <c r="K73" s="15">
        <f t="shared" si="15"/>
        <v>104</v>
      </c>
      <c r="L73" s="18">
        <f>frq!C73</f>
        <v>1</v>
      </c>
      <c r="M73" s="16">
        <f t="shared" si="11"/>
        <v>0</v>
      </c>
      <c r="N73" s="16">
        <f t="shared" si="12"/>
        <v>104</v>
      </c>
      <c r="O73" s="16">
        <f t="shared" si="13"/>
        <v>0</v>
      </c>
      <c r="P73" s="16">
        <f t="shared" si="14"/>
        <v>0</v>
      </c>
      <c r="Q73" s="17">
        <f t="shared" si="16"/>
        <v>104</v>
      </c>
    </row>
    <row r="74" spans="1:19">
      <c r="A74" s="8" t="s">
        <v>116</v>
      </c>
      <c r="B74" s="15">
        <f>'[1]13'!B76</f>
        <v>161</v>
      </c>
      <c r="C74" s="16">
        <f>'[1]13'!C76</f>
        <v>104</v>
      </c>
      <c r="D74" s="16">
        <f>'[1]13'!D76</f>
        <v>75</v>
      </c>
      <c r="E74" s="16">
        <f>'[1]13'!E76</f>
        <v>0</v>
      </c>
      <c r="F74" s="15">
        <f t="shared" si="17"/>
        <v>340</v>
      </c>
      <c r="G74" s="15">
        <f>'[1]13'!H76</f>
        <v>0</v>
      </c>
      <c r="H74" s="16">
        <f>'[1]13'!I76</f>
        <v>104</v>
      </c>
      <c r="I74" s="16">
        <f>'[1]13'!J76</f>
        <v>0</v>
      </c>
      <c r="J74" s="16">
        <f>'[1]13'!K76</f>
        <v>0</v>
      </c>
      <c r="K74" s="15">
        <f t="shared" si="15"/>
        <v>104</v>
      </c>
      <c r="L74" s="18">
        <f>frq!C74</f>
        <v>1</v>
      </c>
      <c r="M74" s="16">
        <f t="shared" si="11"/>
        <v>0</v>
      </c>
      <c r="N74" s="16">
        <f t="shared" si="12"/>
        <v>104</v>
      </c>
      <c r="O74" s="16">
        <f t="shared" si="13"/>
        <v>0</v>
      </c>
      <c r="P74" s="16">
        <f t="shared" si="14"/>
        <v>0</v>
      </c>
      <c r="Q74" s="17">
        <f t="shared" si="16"/>
        <v>104</v>
      </c>
    </row>
    <row r="75" spans="1:19">
      <c r="A75" s="8" t="s">
        <v>117</v>
      </c>
      <c r="B75" s="15">
        <f>'[1]13'!B77</f>
        <v>161</v>
      </c>
      <c r="C75" s="16">
        <f>'[1]13'!C77</f>
        <v>104</v>
      </c>
      <c r="D75" s="16">
        <f>'[1]13'!D77</f>
        <v>75</v>
      </c>
      <c r="E75" s="16">
        <f>'[1]13'!E77</f>
        <v>0</v>
      </c>
      <c r="F75" s="15">
        <f t="shared" si="17"/>
        <v>340</v>
      </c>
      <c r="G75" s="15">
        <f>'[1]13'!H77</f>
        <v>0</v>
      </c>
      <c r="H75" s="16">
        <f>'[1]13'!I77</f>
        <v>104</v>
      </c>
      <c r="I75" s="16">
        <f>'[1]13'!J77</f>
        <v>0</v>
      </c>
      <c r="J75" s="16">
        <f>'[1]13'!K77</f>
        <v>0</v>
      </c>
      <c r="K75" s="15">
        <f t="shared" si="15"/>
        <v>104</v>
      </c>
      <c r="L75" s="18">
        <f>frq!C75</f>
        <v>1</v>
      </c>
      <c r="M75" s="16">
        <f t="shared" si="11"/>
        <v>0</v>
      </c>
      <c r="N75" s="16">
        <f t="shared" si="12"/>
        <v>104</v>
      </c>
      <c r="O75" s="16">
        <f t="shared" si="13"/>
        <v>0</v>
      </c>
      <c r="P75" s="16">
        <f t="shared" si="14"/>
        <v>0</v>
      </c>
      <c r="Q75" s="17">
        <f t="shared" si="16"/>
        <v>104</v>
      </c>
    </row>
    <row r="76" spans="1:19">
      <c r="A76" s="8" t="s">
        <v>118</v>
      </c>
      <c r="B76" s="15">
        <f>'[1]13'!B78</f>
        <v>161</v>
      </c>
      <c r="C76" s="16">
        <f>'[1]13'!C78</f>
        <v>104</v>
      </c>
      <c r="D76" s="16">
        <f>'[1]13'!D78</f>
        <v>75</v>
      </c>
      <c r="E76" s="16">
        <f>'[1]13'!E78</f>
        <v>0</v>
      </c>
      <c r="F76" s="15">
        <f t="shared" si="17"/>
        <v>340</v>
      </c>
      <c r="G76" s="15">
        <f>'[1]13'!H78</f>
        <v>0</v>
      </c>
      <c r="H76" s="16">
        <f>'[1]13'!I78</f>
        <v>104</v>
      </c>
      <c r="I76" s="16">
        <f>'[1]13'!J78</f>
        <v>0</v>
      </c>
      <c r="J76" s="16">
        <f>'[1]13'!K78</f>
        <v>0</v>
      </c>
      <c r="K76" s="15">
        <f t="shared" si="15"/>
        <v>104</v>
      </c>
      <c r="L76" s="18">
        <f>frq!C76</f>
        <v>1</v>
      </c>
      <c r="M76" s="16">
        <f t="shared" si="11"/>
        <v>0</v>
      </c>
      <c r="N76" s="16">
        <f t="shared" si="12"/>
        <v>104</v>
      </c>
      <c r="O76" s="16">
        <f t="shared" si="13"/>
        <v>0</v>
      </c>
      <c r="P76" s="16">
        <f t="shared" si="14"/>
        <v>0</v>
      </c>
      <c r="Q76" s="17">
        <f t="shared" si="16"/>
        <v>104</v>
      </c>
    </row>
    <row r="77" spans="1:19">
      <c r="A77" s="8" t="s">
        <v>119</v>
      </c>
      <c r="B77" s="15">
        <f>'[1]13'!B79</f>
        <v>161</v>
      </c>
      <c r="C77" s="16">
        <f>'[1]13'!C79</f>
        <v>104</v>
      </c>
      <c r="D77" s="16">
        <f>'[1]13'!D79</f>
        <v>75</v>
      </c>
      <c r="E77" s="16">
        <f>'[1]13'!E79</f>
        <v>0</v>
      </c>
      <c r="F77" s="15">
        <f t="shared" si="17"/>
        <v>340</v>
      </c>
      <c r="G77" s="15">
        <f>'[1]13'!H79</f>
        <v>0</v>
      </c>
      <c r="H77" s="16">
        <f>'[1]13'!I79</f>
        <v>104</v>
      </c>
      <c r="I77" s="16">
        <f>'[1]13'!J79</f>
        <v>0</v>
      </c>
      <c r="J77" s="16">
        <f>'[1]13'!K79</f>
        <v>0</v>
      </c>
      <c r="K77" s="15">
        <f t="shared" si="15"/>
        <v>104</v>
      </c>
      <c r="L77" s="18">
        <f>frq!C77</f>
        <v>1</v>
      </c>
      <c r="M77" s="16">
        <f t="shared" si="11"/>
        <v>0</v>
      </c>
      <c r="N77" s="16">
        <f t="shared" si="12"/>
        <v>104</v>
      </c>
      <c r="O77" s="16">
        <f t="shared" si="13"/>
        <v>0</v>
      </c>
      <c r="P77" s="16">
        <f t="shared" si="14"/>
        <v>0</v>
      </c>
      <c r="Q77" s="17">
        <f t="shared" si="16"/>
        <v>104</v>
      </c>
    </row>
    <row r="78" spans="1:19">
      <c r="A78" s="8" t="s">
        <v>120</v>
      </c>
      <c r="B78" s="15">
        <f>'[1]13'!B80</f>
        <v>161</v>
      </c>
      <c r="C78" s="16">
        <f>'[1]13'!C80</f>
        <v>104</v>
      </c>
      <c r="D78" s="16">
        <f>'[1]13'!D80</f>
        <v>75</v>
      </c>
      <c r="E78" s="16">
        <f>'[1]13'!E80</f>
        <v>0</v>
      </c>
      <c r="F78" s="15">
        <f t="shared" si="17"/>
        <v>340</v>
      </c>
      <c r="G78" s="15">
        <f>'[1]13'!H80</f>
        <v>0</v>
      </c>
      <c r="H78" s="16">
        <f>'[1]13'!I80</f>
        <v>104</v>
      </c>
      <c r="I78" s="16">
        <f>'[1]13'!J80</f>
        <v>0</v>
      </c>
      <c r="J78" s="16">
        <f>'[1]13'!K80</f>
        <v>0</v>
      </c>
      <c r="K78" s="15">
        <f t="shared" si="15"/>
        <v>104</v>
      </c>
      <c r="L78" s="18">
        <f>frq!C78</f>
        <v>1</v>
      </c>
      <c r="M78" s="16">
        <f t="shared" si="11"/>
        <v>0</v>
      </c>
      <c r="N78" s="16">
        <f t="shared" si="12"/>
        <v>104</v>
      </c>
      <c r="O78" s="16">
        <f t="shared" si="13"/>
        <v>0</v>
      </c>
      <c r="P78" s="16">
        <f t="shared" si="14"/>
        <v>0</v>
      </c>
      <c r="Q78" s="17">
        <f t="shared" si="16"/>
        <v>104</v>
      </c>
    </row>
    <row r="79" spans="1:19">
      <c r="A79" s="8" t="s">
        <v>121</v>
      </c>
      <c r="B79" s="15">
        <f>'[1]13'!B81</f>
        <v>161</v>
      </c>
      <c r="C79" s="16">
        <f>'[1]13'!C81</f>
        <v>104</v>
      </c>
      <c r="D79" s="16">
        <f>'[1]13'!D81</f>
        <v>75</v>
      </c>
      <c r="E79" s="16">
        <f>'[1]13'!E81</f>
        <v>0</v>
      </c>
      <c r="F79" s="15">
        <f t="shared" si="17"/>
        <v>340</v>
      </c>
      <c r="G79" s="15">
        <f>'[1]13'!H81</f>
        <v>0</v>
      </c>
      <c r="H79" s="16">
        <f>'[1]13'!I81</f>
        <v>104</v>
      </c>
      <c r="I79" s="16">
        <f>'[1]13'!J81</f>
        <v>0</v>
      </c>
      <c r="J79" s="16">
        <f>'[1]13'!K81</f>
        <v>0</v>
      </c>
      <c r="K79" s="15">
        <f t="shared" si="15"/>
        <v>104</v>
      </c>
      <c r="L79" s="18">
        <f>frq!C79</f>
        <v>1</v>
      </c>
      <c r="M79" s="16">
        <f t="shared" si="11"/>
        <v>0</v>
      </c>
      <c r="N79" s="16">
        <f t="shared" si="12"/>
        <v>104</v>
      </c>
      <c r="O79" s="16">
        <f t="shared" si="13"/>
        <v>0</v>
      </c>
      <c r="P79" s="16">
        <f t="shared" si="14"/>
        <v>0</v>
      </c>
      <c r="Q79" s="17">
        <f t="shared" si="16"/>
        <v>104</v>
      </c>
    </row>
    <row r="80" spans="1:19">
      <c r="A80" s="8" t="s">
        <v>122</v>
      </c>
      <c r="B80" s="15">
        <f>'[1]13'!B82</f>
        <v>161</v>
      </c>
      <c r="C80" s="16">
        <f>'[1]13'!C82</f>
        <v>104</v>
      </c>
      <c r="D80" s="16">
        <f>'[1]13'!D82</f>
        <v>75</v>
      </c>
      <c r="E80" s="16">
        <f>'[1]13'!E82</f>
        <v>0</v>
      </c>
      <c r="F80" s="15">
        <f t="shared" si="17"/>
        <v>340</v>
      </c>
      <c r="G80" s="15">
        <f>'[1]13'!H82</f>
        <v>0</v>
      </c>
      <c r="H80" s="16">
        <f>'[1]13'!I82</f>
        <v>104</v>
      </c>
      <c r="I80" s="16">
        <f>'[1]13'!J82</f>
        <v>0</v>
      </c>
      <c r="J80" s="16">
        <f>'[1]13'!K82</f>
        <v>0</v>
      </c>
      <c r="K80" s="15">
        <f t="shared" si="15"/>
        <v>104</v>
      </c>
      <c r="L80" s="18">
        <f>frq!C80</f>
        <v>1</v>
      </c>
      <c r="M80" s="16">
        <f t="shared" si="11"/>
        <v>0</v>
      </c>
      <c r="N80" s="16">
        <f t="shared" si="12"/>
        <v>104</v>
      </c>
      <c r="O80" s="16">
        <f t="shared" si="13"/>
        <v>0</v>
      </c>
      <c r="P80" s="16">
        <f t="shared" si="14"/>
        <v>0</v>
      </c>
      <c r="Q80" s="17">
        <f t="shared" si="16"/>
        <v>104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75</v>
      </c>
      <c r="E81" s="16">
        <f>'[1]13'!E83</f>
        <v>0</v>
      </c>
      <c r="F81" s="15">
        <f t="shared" si="17"/>
        <v>340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75</v>
      </c>
      <c r="E82" s="16">
        <f>'[1]13'!E84</f>
        <v>0</v>
      </c>
      <c r="F82" s="15">
        <f t="shared" si="17"/>
        <v>340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75</v>
      </c>
      <c r="E83" s="16">
        <f>'[1]13'!E85</f>
        <v>0</v>
      </c>
      <c r="F83" s="15">
        <f t="shared" si="17"/>
        <v>340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75</v>
      </c>
      <c r="E84" s="16">
        <f>'[1]13'!E86</f>
        <v>0</v>
      </c>
      <c r="F84" s="15">
        <f t="shared" si="17"/>
        <v>340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75</v>
      </c>
      <c r="E85" s="16">
        <f>'[1]13'!E87</f>
        <v>0</v>
      </c>
      <c r="F85" s="15">
        <f t="shared" si="17"/>
        <v>340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75</v>
      </c>
      <c r="E86" s="16">
        <f>'[1]13'!E88</f>
        <v>0</v>
      </c>
      <c r="F86" s="15">
        <f t="shared" si="17"/>
        <v>340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75</v>
      </c>
      <c r="E87" s="16">
        <f>'[1]13'!E89</f>
        <v>0</v>
      </c>
      <c r="F87" s="15">
        <f t="shared" si="17"/>
        <v>340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75</v>
      </c>
      <c r="E88" s="16">
        <f>'[1]13'!E90</f>
        <v>0</v>
      </c>
      <c r="F88" s="15">
        <f t="shared" si="17"/>
        <v>340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75</v>
      </c>
      <c r="E89" s="16">
        <f>'[1]13'!E91</f>
        <v>0</v>
      </c>
      <c r="F89" s="15">
        <f t="shared" si="17"/>
        <v>340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75</v>
      </c>
      <c r="E90" s="16">
        <f>'[1]13'!E92</f>
        <v>0</v>
      </c>
      <c r="F90" s="15">
        <f t="shared" si="17"/>
        <v>340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75</v>
      </c>
      <c r="E91" s="16">
        <f>'[1]13'!E93</f>
        <v>0</v>
      </c>
      <c r="F91" s="15">
        <f t="shared" si="17"/>
        <v>340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75</v>
      </c>
      <c r="E92" s="16">
        <f>'[1]13'!E94</f>
        <v>0</v>
      </c>
      <c r="F92" s="15">
        <f t="shared" si="17"/>
        <v>340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75</v>
      </c>
      <c r="E93" s="16">
        <f>'[1]13'!E95</f>
        <v>0</v>
      </c>
      <c r="F93" s="15">
        <f t="shared" si="17"/>
        <v>340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75</v>
      </c>
      <c r="E94" s="16">
        <f>'[1]13'!E96</f>
        <v>0</v>
      </c>
      <c r="F94" s="15">
        <f t="shared" si="17"/>
        <v>340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75</v>
      </c>
      <c r="E95" s="16">
        <f>'[1]13'!E97</f>
        <v>0</v>
      </c>
      <c r="F95" s="15">
        <f t="shared" si="17"/>
        <v>340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75</v>
      </c>
      <c r="E96" s="16">
        <f>'[1]13'!E98</f>
        <v>0</v>
      </c>
      <c r="F96" s="15">
        <f t="shared" si="17"/>
        <v>340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75</v>
      </c>
      <c r="E97" s="16">
        <f>'[1]13'!E99</f>
        <v>0</v>
      </c>
      <c r="F97" s="15">
        <f t="shared" si="17"/>
        <v>340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75</v>
      </c>
      <c r="E98" s="16">
        <f>'[1]13'!E100</f>
        <v>0</v>
      </c>
      <c r="F98" s="15">
        <f t="shared" si="17"/>
        <v>340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6.048</v>
      </c>
      <c r="C99" s="15">
        <f t="shared" si="18"/>
        <v>0.312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0.312</v>
      </c>
      <c r="I99" s="15">
        <f t="shared" si="18"/>
        <v>0</v>
      </c>
      <c r="J99" s="15">
        <f t="shared" si="18"/>
        <v>0</v>
      </c>
      <c r="K99" s="15">
        <f t="shared" si="18"/>
        <v>0.312</v>
      </c>
      <c r="L99" s="15">
        <f t="shared" si="18"/>
        <v>2.4E-2</v>
      </c>
      <c r="M99" s="15">
        <f t="shared" si="18"/>
        <v>0</v>
      </c>
      <c r="N99" s="15">
        <f t="shared" si="18"/>
        <v>0.312</v>
      </c>
      <c r="O99" s="15">
        <f t="shared" si="18"/>
        <v>0</v>
      </c>
      <c r="P99" s="15">
        <f t="shared" si="18"/>
        <v>0</v>
      </c>
      <c r="Q99" s="15">
        <f t="shared" si="18"/>
        <v>0.312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'[2]13'!B5</f>
        <v>42</v>
      </c>
      <c r="C3" s="195">
        <f>'[2]13'!C5</f>
        <v>30</v>
      </c>
      <c r="D3" s="195">
        <f>'[2]13'!D5</f>
        <v>0</v>
      </c>
      <c r="E3" s="195">
        <f>'[2]13'!E5</f>
        <v>0</v>
      </c>
      <c r="F3" s="15">
        <f>SUM(B3:E3)</f>
        <v>72</v>
      </c>
      <c r="G3" s="194">
        <f>'[2]13'!H5</f>
        <v>37</v>
      </c>
      <c r="H3" s="195">
        <f>'[2]13'!I5</f>
        <v>0</v>
      </c>
      <c r="I3" s="195">
        <f>'[2]13'!J5</f>
        <v>0</v>
      </c>
      <c r="J3" s="195">
        <f>'[2]13'!K5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'[2]13'!B6</f>
        <v>42</v>
      </c>
      <c r="C4" s="195">
        <f>'[2]13'!C6</f>
        <v>30</v>
      </c>
      <c r="D4" s="195">
        <f>'[2]13'!D6</f>
        <v>0</v>
      </c>
      <c r="E4" s="195">
        <f>'[2]13'!E6</f>
        <v>0</v>
      </c>
      <c r="F4" s="15">
        <f>SUM(B4:E4)</f>
        <v>72</v>
      </c>
      <c r="G4" s="194">
        <f>'[2]13'!H6</f>
        <v>37</v>
      </c>
      <c r="H4" s="195">
        <f>'[2]13'!I6</f>
        <v>0</v>
      </c>
      <c r="I4" s="195">
        <f>'[2]13'!J6</f>
        <v>0</v>
      </c>
      <c r="J4" s="195">
        <f>'[2]13'!K6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'[2]13'!B7</f>
        <v>42</v>
      </c>
      <c r="C5" s="195">
        <f>'[2]13'!C7</f>
        <v>30</v>
      </c>
      <c r="D5" s="195">
        <f>'[2]13'!D7</f>
        <v>0</v>
      </c>
      <c r="E5" s="195">
        <f>'[2]13'!E7</f>
        <v>0</v>
      </c>
      <c r="F5" s="15">
        <f t="shared" ref="F5:F68" si="6">SUM(B5:E5)</f>
        <v>72</v>
      </c>
      <c r="G5" s="194">
        <f>'[2]13'!H7</f>
        <v>37</v>
      </c>
      <c r="H5" s="195">
        <f>'[2]13'!I7</f>
        <v>0</v>
      </c>
      <c r="I5" s="195">
        <f>'[2]13'!J7</f>
        <v>0</v>
      </c>
      <c r="J5" s="195">
        <f>'[2]13'!K7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'[2]13'!B8</f>
        <v>42</v>
      </c>
      <c r="C6" s="195">
        <f>'[2]13'!C8</f>
        <v>30</v>
      </c>
      <c r="D6" s="195">
        <f>'[2]13'!D8</f>
        <v>0</v>
      </c>
      <c r="E6" s="195">
        <f>'[2]13'!E8</f>
        <v>0</v>
      </c>
      <c r="F6" s="15">
        <f t="shared" si="6"/>
        <v>72</v>
      </c>
      <c r="G6" s="194">
        <f>'[2]13'!H8</f>
        <v>37</v>
      </c>
      <c r="H6" s="195">
        <f>'[2]13'!I8</f>
        <v>0</v>
      </c>
      <c r="I6" s="195">
        <f>'[2]13'!J8</f>
        <v>0</v>
      </c>
      <c r="J6" s="195">
        <f>'[2]13'!K8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'[2]13'!B9</f>
        <v>42</v>
      </c>
      <c r="C7" s="195">
        <f>'[2]13'!C9</f>
        <v>30</v>
      </c>
      <c r="D7" s="195">
        <f>'[2]13'!D9</f>
        <v>0</v>
      </c>
      <c r="E7" s="195">
        <f>'[2]13'!E9</f>
        <v>0</v>
      </c>
      <c r="F7" s="15">
        <f t="shared" si="6"/>
        <v>72</v>
      </c>
      <c r="G7" s="194">
        <f>'[2]13'!H9</f>
        <v>37</v>
      </c>
      <c r="H7" s="195">
        <f>'[2]13'!I9</f>
        <v>0</v>
      </c>
      <c r="I7" s="195">
        <f>'[2]13'!J9</f>
        <v>0</v>
      </c>
      <c r="J7" s="195">
        <f>'[2]13'!K9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'[2]13'!B10</f>
        <v>42</v>
      </c>
      <c r="C8" s="195">
        <f>'[2]13'!C10</f>
        <v>30</v>
      </c>
      <c r="D8" s="195">
        <f>'[2]13'!D10</f>
        <v>0</v>
      </c>
      <c r="E8" s="195">
        <f>'[2]13'!E10</f>
        <v>0</v>
      </c>
      <c r="F8" s="15">
        <f t="shared" si="6"/>
        <v>72</v>
      </c>
      <c r="G8" s="194">
        <f>'[2]13'!H10</f>
        <v>38</v>
      </c>
      <c r="H8" s="195">
        <f>'[2]13'!I10</f>
        <v>0</v>
      </c>
      <c r="I8" s="195">
        <f>'[2]13'!J10</f>
        <v>0</v>
      </c>
      <c r="J8" s="195">
        <f>'[2]13'!K10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'[2]13'!B11</f>
        <v>42</v>
      </c>
      <c r="C9" s="195">
        <f>'[2]13'!C11</f>
        <v>30</v>
      </c>
      <c r="D9" s="195">
        <f>'[2]13'!D11</f>
        <v>0</v>
      </c>
      <c r="E9" s="195">
        <f>'[2]13'!E11</f>
        <v>0</v>
      </c>
      <c r="F9" s="15">
        <f t="shared" si="6"/>
        <v>72</v>
      </c>
      <c r="G9" s="194">
        <f>'[2]13'!H11</f>
        <v>38</v>
      </c>
      <c r="H9" s="195">
        <f>'[2]13'!I11</f>
        <v>0</v>
      </c>
      <c r="I9" s="195">
        <f>'[2]13'!J11</f>
        <v>0</v>
      </c>
      <c r="J9" s="195">
        <f>'[2]13'!K11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'[2]13'!B12</f>
        <v>42</v>
      </c>
      <c r="C10" s="195">
        <f>'[2]13'!C12</f>
        <v>30</v>
      </c>
      <c r="D10" s="195">
        <f>'[2]13'!D12</f>
        <v>0</v>
      </c>
      <c r="E10" s="195">
        <f>'[2]13'!E12</f>
        <v>0</v>
      </c>
      <c r="F10" s="15">
        <f t="shared" si="6"/>
        <v>72</v>
      </c>
      <c r="G10" s="194">
        <f>'[2]13'!H12</f>
        <v>38</v>
      </c>
      <c r="H10" s="195">
        <f>'[2]13'!I12</f>
        <v>0</v>
      </c>
      <c r="I10" s="195">
        <f>'[2]13'!J12</f>
        <v>0</v>
      </c>
      <c r="J10" s="195">
        <f>'[2]13'!K12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'[2]13'!B13</f>
        <v>42</v>
      </c>
      <c r="C11" s="195">
        <f>'[2]13'!C13</f>
        <v>30</v>
      </c>
      <c r="D11" s="195">
        <f>'[2]13'!D13</f>
        <v>0</v>
      </c>
      <c r="E11" s="195">
        <f>'[2]13'!E13</f>
        <v>0</v>
      </c>
      <c r="F11" s="15">
        <f t="shared" si="6"/>
        <v>72</v>
      </c>
      <c r="G11" s="194">
        <f>'[2]13'!H13</f>
        <v>38</v>
      </c>
      <c r="H11" s="195">
        <f>'[2]13'!I13</f>
        <v>0</v>
      </c>
      <c r="I11" s="195">
        <f>'[2]13'!J13</f>
        <v>0</v>
      </c>
      <c r="J11" s="195">
        <f>'[2]13'!K13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'[2]13'!B14</f>
        <v>42</v>
      </c>
      <c r="C12" s="195">
        <f>'[2]13'!C14</f>
        <v>30</v>
      </c>
      <c r="D12" s="195">
        <f>'[2]13'!D14</f>
        <v>0</v>
      </c>
      <c r="E12" s="195">
        <f>'[2]13'!E14</f>
        <v>0</v>
      </c>
      <c r="F12" s="15">
        <f t="shared" si="6"/>
        <v>72</v>
      </c>
      <c r="G12" s="194">
        <f>'[2]13'!H14</f>
        <v>38</v>
      </c>
      <c r="H12" s="195">
        <f>'[2]13'!I14</f>
        <v>0</v>
      </c>
      <c r="I12" s="195">
        <f>'[2]13'!J14</f>
        <v>0</v>
      </c>
      <c r="J12" s="195">
        <f>'[2]13'!K14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'[2]13'!B15</f>
        <v>42</v>
      </c>
      <c r="C13" s="195">
        <f>'[2]13'!C15</f>
        <v>30</v>
      </c>
      <c r="D13" s="195">
        <f>'[2]13'!D15</f>
        <v>0</v>
      </c>
      <c r="E13" s="195">
        <f>'[2]13'!E15</f>
        <v>0</v>
      </c>
      <c r="F13" s="15">
        <f t="shared" si="6"/>
        <v>72</v>
      </c>
      <c r="G13" s="194">
        <f>'[2]13'!H15</f>
        <v>38</v>
      </c>
      <c r="H13" s="195">
        <f>'[2]13'!I15</f>
        <v>0</v>
      </c>
      <c r="I13" s="195">
        <f>'[2]13'!J15</f>
        <v>0</v>
      </c>
      <c r="J13" s="195">
        <f>'[2]13'!K15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'[2]13'!B16</f>
        <v>42</v>
      </c>
      <c r="C14" s="195">
        <f>'[2]13'!C16</f>
        <v>30</v>
      </c>
      <c r="D14" s="195">
        <f>'[2]13'!D16</f>
        <v>0</v>
      </c>
      <c r="E14" s="195">
        <f>'[2]13'!E16</f>
        <v>0</v>
      </c>
      <c r="F14" s="15">
        <f t="shared" si="6"/>
        <v>72</v>
      </c>
      <c r="G14" s="194">
        <f>'[2]13'!H16</f>
        <v>38</v>
      </c>
      <c r="H14" s="195">
        <f>'[2]13'!I16</f>
        <v>0</v>
      </c>
      <c r="I14" s="195">
        <f>'[2]13'!J16</f>
        <v>0</v>
      </c>
      <c r="J14" s="195">
        <f>'[2]13'!K16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'[2]13'!B17</f>
        <v>42</v>
      </c>
      <c r="C15" s="195">
        <f>'[2]13'!C17</f>
        <v>30</v>
      </c>
      <c r="D15" s="195">
        <f>'[2]13'!D17</f>
        <v>0</v>
      </c>
      <c r="E15" s="195">
        <f>'[2]13'!E17</f>
        <v>0</v>
      </c>
      <c r="F15" s="15">
        <f t="shared" si="6"/>
        <v>72</v>
      </c>
      <c r="G15" s="194">
        <f>'[2]13'!H17</f>
        <v>38</v>
      </c>
      <c r="H15" s="195">
        <f>'[2]13'!I17</f>
        <v>0</v>
      </c>
      <c r="I15" s="195">
        <f>'[2]13'!J17</f>
        <v>0</v>
      </c>
      <c r="J15" s="195">
        <f>'[2]13'!K17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'[2]13'!B18</f>
        <v>42</v>
      </c>
      <c r="C16" s="195">
        <f>'[2]13'!C18</f>
        <v>30</v>
      </c>
      <c r="D16" s="195">
        <f>'[2]13'!D18</f>
        <v>0</v>
      </c>
      <c r="E16" s="195">
        <f>'[2]13'!E18</f>
        <v>0</v>
      </c>
      <c r="F16" s="15">
        <f t="shared" si="6"/>
        <v>72</v>
      </c>
      <c r="G16" s="194">
        <f>'[2]13'!H18</f>
        <v>38</v>
      </c>
      <c r="H16" s="195">
        <f>'[2]13'!I18</f>
        <v>0</v>
      </c>
      <c r="I16" s="195">
        <f>'[2]13'!J18</f>
        <v>0</v>
      </c>
      <c r="J16" s="195">
        <f>'[2]13'!K18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'[2]13'!B19</f>
        <v>42</v>
      </c>
      <c r="C17" s="195">
        <f>'[2]13'!C19</f>
        <v>30</v>
      </c>
      <c r="D17" s="195">
        <f>'[2]13'!D19</f>
        <v>0</v>
      </c>
      <c r="E17" s="195">
        <f>'[2]13'!E19</f>
        <v>0</v>
      </c>
      <c r="F17" s="15">
        <f t="shared" si="6"/>
        <v>72</v>
      </c>
      <c r="G17" s="194">
        <f>'[2]13'!H19</f>
        <v>38</v>
      </c>
      <c r="H17" s="195">
        <f>'[2]13'!I19</f>
        <v>0</v>
      </c>
      <c r="I17" s="195">
        <f>'[2]13'!J19</f>
        <v>0</v>
      </c>
      <c r="J17" s="195">
        <f>'[2]13'!K19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'[2]13'!B20</f>
        <v>42</v>
      </c>
      <c r="C18" s="195">
        <f>'[2]13'!C20</f>
        <v>30</v>
      </c>
      <c r="D18" s="195">
        <f>'[2]13'!D20</f>
        <v>0</v>
      </c>
      <c r="E18" s="195">
        <f>'[2]13'!E20</f>
        <v>0</v>
      </c>
      <c r="F18" s="15">
        <f t="shared" si="6"/>
        <v>72</v>
      </c>
      <c r="G18" s="194">
        <f>'[2]13'!H20</f>
        <v>38</v>
      </c>
      <c r="H18" s="195">
        <f>'[2]13'!I20</f>
        <v>0</v>
      </c>
      <c r="I18" s="195">
        <f>'[2]13'!J20</f>
        <v>0</v>
      </c>
      <c r="J18" s="195">
        <f>'[2]13'!K20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'[2]13'!B21</f>
        <v>42</v>
      </c>
      <c r="C19" s="195">
        <f>'[2]13'!C21</f>
        <v>30</v>
      </c>
      <c r="D19" s="195">
        <f>'[2]13'!D21</f>
        <v>0</v>
      </c>
      <c r="E19" s="195">
        <f>'[2]13'!E21</f>
        <v>0</v>
      </c>
      <c r="F19" s="15">
        <f t="shared" si="6"/>
        <v>72</v>
      </c>
      <c r="G19" s="194">
        <f>'[2]13'!H21</f>
        <v>38</v>
      </c>
      <c r="H19" s="195">
        <f>'[2]13'!I21</f>
        <v>0</v>
      </c>
      <c r="I19" s="195">
        <f>'[2]13'!J21</f>
        <v>0</v>
      </c>
      <c r="J19" s="195">
        <f>'[2]13'!K21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'[2]13'!B22</f>
        <v>42</v>
      </c>
      <c r="C20" s="195">
        <f>'[2]13'!C22</f>
        <v>30</v>
      </c>
      <c r="D20" s="195">
        <f>'[2]13'!D22</f>
        <v>0</v>
      </c>
      <c r="E20" s="195">
        <f>'[2]13'!E22</f>
        <v>0</v>
      </c>
      <c r="F20" s="15">
        <f t="shared" si="6"/>
        <v>72</v>
      </c>
      <c r="G20" s="194">
        <f>'[2]13'!H22</f>
        <v>38</v>
      </c>
      <c r="H20" s="195">
        <f>'[2]13'!I22</f>
        <v>0</v>
      </c>
      <c r="I20" s="195">
        <f>'[2]13'!J22</f>
        <v>0</v>
      </c>
      <c r="J20" s="195">
        <f>'[2]13'!K22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'[2]13'!B23</f>
        <v>42</v>
      </c>
      <c r="C21" s="195">
        <f>'[2]13'!C23</f>
        <v>30</v>
      </c>
      <c r="D21" s="195">
        <f>'[2]13'!D23</f>
        <v>0</v>
      </c>
      <c r="E21" s="195">
        <f>'[2]13'!E23</f>
        <v>0</v>
      </c>
      <c r="F21" s="15">
        <f t="shared" si="6"/>
        <v>72</v>
      </c>
      <c r="G21" s="194">
        <f>'[2]13'!H23</f>
        <v>38</v>
      </c>
      <c r="H21" s="195">
        <f>'[2]13'!I23</f>
        <v>0</v>
      </c>
      <c r="I21" s="195">
        <f>'[2]13'!J23</f>
        <v>0</v>
      </c>
      <c r="J21" s="195">
        <f>'[2]13'!K23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'[2]13'!B24</f>
        <v>42</v>
      </c>
      <c r="C22" s="195">
        <f>'[2]13'!C24</f>
        <v>30</v>
      </c>
      <c r="D22" s="195">
        <f>'[2]13'!D24</f>
        <v>0</v>
      </c>
      <c r="E22" s="195">
        <f>'[2]13'!E24</f>
        <v>0</v>
      </c>
      <c r="F22" s="15">
        <f t="shared" si="6"/>
        <v>72</v>
      </c>
      <c r="G22" s="194">
        <f>'[2]13'!H24</f>
        <v>38</v>
      </c>
      <c r="H22" s="195">
        <f>'[2]13'!I24</f>
        <v>0</v>
      </c>
      <c r="I22" s="195">
        <f>'[2]13'!J24</f>
        <v>0</v>
      </c>
      <c r="J22" s="195">
        <f>'[2]13'!K24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'[2]13'!B25</f>
        <v>42</v>
      </c>
      <c r="C23" s="195">
        <f>'[2]13'!C25</f>
        <v>30</v>
      </c>
      <c r="D23" s="195">
        <f>'[2]13'!D25</f>
        <v>0</v>
      </c>
      <c r="E23" s="195">
        <f>'[2]13'!E25</f>
        <v>0</v>
      </c>
      <c r="F23" s="15">
        <f t="shared" si="6"/>
        <v>72</v>
      </c>
      <c r="G23" s="194">
        <f>'[2]13'!H25</f>
        <v>38</v>
      </c>
      <c r="H23" s="195">
        <f>'[2]13'!I25</f>
        <v>0</v>
      </c>
      <c r="I23" s="195">
        <f>'[2]13'!J25</f>
        <v>0</v>
      </c>
      <c r="J23" s="195">
        <f>'[2]13'!K25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'[2]13'!B26</f>
        <v>42</v>
      </c>
      <c r="C24" s="195">
        <f>'[2]13'!C26</f>
        <v>30</v>
      </c>
      <c r="D24" s="195">
        <f>'[2]13'!D26</f>
        <v>0</v>
      </c>
      <c r="E24" s="195">
        <f>'[2]13'!E26</f>
        <v>0</v>
      </c>
      <c r="F24" s="15">
        <f t="shared" si="6"/>
        <v>72</v>
      </c>
      <c r="G24" s="194">
        <f>'[2]13'!H26</f>
        <v>38</v>
      </c>
      <c r="H24" s="195">
        <f>'[2]13'!I26</f>
        <v>0</v>
      </c>
      <c r="I24" s="195">
        <f>'[2]13'!J26</f>
        <v>0</v>
      </c>
      <c r="J24" s="195">
        <f>'[2]13'!K26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'[2]13'!B27</f>
        <v>42</v>
      </c>
      <c r="C25" s="195">
        <f>'[2]13'!C27</f>
        <v>30</v>
      </c>
      <c r="D25" s="195">
        <f>'[2]13'!D27</f>
        <v>0</v>
      </c>
      <c r="E25" s="195">
        <f>'[2]13'!E27</f>
        <v>0</v>
      </c>
      <c r="F25" s="15">
        <f t="shared" si="6"/>
        <v>72</v>
      </c>
      <c r="G25" s="194">
        <f>'[2]13'!H27</f>
        <v>38</v>
      </c>
      <c r="H25" s="195">
        <f>'[2]13'!I27</f>
        <v>0</v>
      </c>
      <c r="I25" s="195">
        <f>'[2]13'!J27</f>
        <v>0</v>
      </c>
      <c r="J25" s="195">
        <f>'[2]13'!K27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'[2]13'!B28</f>
        <v>42</v>
      </c>
      <c r="C26" s="195">
        <f>'[2]13'!C28</f>
        <v>30</v>
      </c>
      <c r="D26" s="195">
        <f>'[2]13'!D28</f>
        <v>0</v>
      </c>
      <c r="E26" s="195">
        <f>'[2]13'!E28</f>
        <v>0</v>
      </c>
      <c r="F26" s="15">
        <f t="shared" si="6"/>
        <v>72</v>
      </c>
      <c r="G26" s="194">
        <f>'[2]13'!H28</f>
        <v>38</v>
      </c>
      <c r="H26" s="195">
        <f>'[2]13'!I28</f>
        <v>0</v>
      </c>
      <c r="I26" s="195">
        <f>'[2]13'!J28</f>
        <v>0</v>
      </c>
      <c r="J26" s="195">
        <f>'[2]13'!K28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'[2]13'!B29</f>
        <v>42</v>
      </c>
      <c r="C27" s="195">
        <f>'[2]13'!C29</f>
        <v>30</v>
      </c>
      <c r="D27" s="195">
        <f>'[2]13'!D29</f>
        <v>0</v>
      </c>
      <c r="E27" s="195">
        <f>'[2]13'!E29</f>
        <v>0</v>
      </c>
      <c r="F27" s="15">
        <f t="shared" si="6"/>
        <v>72</v>
      </c>
      <c r="G27" s="194">
        <f>'[2]13'!H29</f>
        <v>38</v>
      </c>
      <c r="H27" s="195">
        <f>'[2]13'!I29</f>
        <v>0</v>
      </c>
      <c r="I27" s="195">
        <f>'[2]13'!J29</f>
        <v>0</v>
      </c>
      <c r="J27" s="195">
        <f>'[2]13'!K29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'[2]13'!B30</f>
        <v>42</v>
      </c>
      <c r="C28" s="195">
        <f>'[2]13'!C30</f>
        <v>30</v>
      </c>
      <c r="D28" s="195">
        <f>'[2]13'!D30</f>
        <v>0</v>
      </c>
      <c r="E28" s="195">
        <f>'[2]13'!E30</f>
        <v>0</v>
      </c>
      <c r="F28" s="15">
        <f t="shared" si="6"/>
        <v>72</v>
      </c>
      <c r="G28" s="194">
        <f>'[2]13'!H30</f>
        <v>38</v>
      </c>
      <c r="H28" s="195">
        <f>'[2]13'!I30</f>
        <v>0</v>
      </c>
      <c r="I28" s="195">
        <f>'[2]13'!J30</f>
        <v>0</v>
      </c>
      <c r="J28" s="195">
        <f>'[2]13'!K30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'[2]13'!B31</f>
        <v>42</v>
      </c>
      <c r="C29" s="195">
        <f>'[2]13'!C31</f>
        <v>30</v>
      </c>
      <c r="D29" s="195">
        <f>'[2]13'!D31</f>
        <v>0</v>
      </c>
      <c r="E29" s="195">
        <f>'[2]13'!E31</f>
        <v>0</v>
      </c>
      <c r="F29" s="15">
        <f t="shared" si="6"/>
        <v>72</v>
      </c>
      <c r="G29" s="194">
        <f>'[2]13'!H31</f>
        <v>38</v>
      </c>
      <c r="H29" s="195">
        <f>'[2]13'!I31</f>
        <v>0</v>
      </c>
      <c r="I29" s="195">
        <f>'[2]13'!J31</f>
        <v>0</v>
      </c>
      <c r="J29" s="195">
        <f>'[2]13'!K31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'[2]13'!B32</f>
        <v>42</v>
      </c>
      <c r="C30" s="195">
        <f>'[2]13'!C32</f>
        <v>30</v>
      </c>
      <c r="D30" s="195">
        <f>'[2]13'!D32</f>
        <v>0</v>
      </c>
      <c r="E30" s="195">
        <f>'[2]13'!E32</f>
        <v>0</v>
      </c>
      <c r="F30" s="15">
        <f t="shared" si="6"/>
        <v>72</v>
      </c>
      <c r="G30" s="194">
        <f>'[2]13'!H32</f>
        <v>37</v>
      </c>
      <c r="H30" s="195">
        <f>'[2]13'!I32</f>
        <v>0</v>
      </c>
      <c r="I30" s="195">
        <f>'[2]13'!J32</f>
        <v>0</v>
      </c>
      <c r="J30" s="195">
        <f>'[2]13'!K32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'[2]13'!B33</f>
        <v>42</v>
      </c>
      <c r="C31" s="195">
        <f>'[2]13'!C33</f>
        <v>30</v>
      </c>
      <c r="D31" s="195">
        <f>'[2]13'!D33</f>
        <v>0</v>
      </c>
      <c r="E31" s="195">
        <f>'[2]13'!E33</f>
        <v>0</v>
      </c>
      <c r="F31" s="15">
        <f t="shared" si="6"/>
        <v>72</v>
      </c>
      <c r="G31" s="194">
        <f>'[2]13'!H33</f>
        <v>37</v>
      </c>
      <c r="H31" s="195">
        <f>'[2]13'!I33</f>
        <v>0</v>
      </c>
      <c r="I31" s="195">
        <f>'[2]13'!J33</f>
        <v>0</v>
      </c>
      <c r="J31" s="195">
        <f>'[2]13'!K33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'[2]13'!B34</f>
        <v>42</v>
      </c>
      <c r="C32" s="195">
        <f>'[2]13'!C34</f>
        <v>30</v>
      </c>
      <c r="D32" s="195">
        <f>'[2]13'!D34</f>
        <v>0</v>
      </c>
      <c r="E32" s="195">
        <f>'[2]13'!E34</f>
        <v>0</v>
      </c>
      <c r="F32" s="15">
        <f t="shared" si="6"/>
        <v>72</v>
      </c>
      <c r="G32" s="194">
        <f>'[2]13'!H34</f>
        <v>37</v>
      </c>
      <c r="H32" s="195">
        <f>'[2]13'!I34</f>
        <v>0</v>
      </c>
      <c r="I32" s="195">
        <f>'[2]13'!J34</f>
        <v>0</v>
      </c>
      <c r="J32" s="195">
        <f>'[2]13'!K34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'[2]13'!B35</f>
        <v>42</v>
      </c>
      <c r="C33" s="195">
        <f>'[2]13'!C35</f>
        <v>30</v>
      </c>
      <c r="D33" s="195">
        <f>'[2]13'!D35</f>
        <v>0</v>
      </c>
      <c r="E33" s="195">
        <f>'[2]13'!E35</f>
        <v>0</v>
      </c>
      <c r="F33" s="15">
        <f t="shared" si="6"/>
        <v>72</v>
      </c>
      <c r="G33" s="194">
        <f>'[2]13'!H35</f>
        <v>37</v>
      </c>
      <c r="H33" s="195">
        <f>'[2]13'!I35</f>
        <v>0</v>
      </c>
      <c r="I33" s="195">
        <f>'[2]13'!J35</f>
        <v>0</v>
      </c>
      <c r="J33" s="195">
        <f>'[2]13'!K35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'[2]13'!B36</f>
        <v>42</v>
      </c>
      <c r="C34" s="195">
        <f>'[2]13'!C36</f>
        <v>30</v>
      </c>
      <c r="D34" s="195">
        <f>'[2]13'!D36</f>
        <v>0</v>
      </c>
      <c r="E34" s="195">
        <f>'[2]13'!E36</f>
        <v>0</v>
      </c>
      <c r="F34" s="15">
        <f t="shared" si="6"/>
        <v>72</v>
      </c>
      <c r="G34" s="194">
        <f>'[2]13'!H36</f>
        <v>37</v>
      </c>
      <c r="H34" s="195">
        <f>'[2]13'!I36</f>
        <v>0</v>
      </c>
      <c r="I34" s="195">
        <f>'[2]13'!J36</f>
        <v>0</v>
      </c>
      <c r="J34" s="195">
        <f>'[2]13'!K36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'[2]13'!B37</f>
        <v>42</v>
      </c>
      <c r="C35" s="195">
        <f>'[2]13'!C37</f>
        <v>30</v>
      </c>
      <c r="D35" s="195">
        <f>'[2]13'!D37</f>
        <v>0</v>
      </c>
      <c r="E35" s="195">
        <f>'[2]13'!E37</f>
        <v>0</v>
      </c>
      <c r="F35" s="15">
        <f t="shared" si="6"/>
        <v>72</v>
      </c>
      <c r="G35" s="194">
        <f>'[2]13'!H37</f>
        <v>37</v>
      </c>
      <c r="H35" s="195">
        <f>'[2]13'!I37</f>
        <v>0</v>
      </c>
      <c r="I35" s="195">
        <f>'[2]13'!J37</f>
        <v>0</v>
      </c>
      <c r="J35" s="195">
        <f>'[2]13'!K37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'[2]13'!B38</f>
        <v>42</v>
      </c>
      <c r="C36" s="195">
        <f>'[2]13'!C38</f>
        <v>30</v>
      </c>
      <c r="D36" s="195">
        <f>'[2]13'!D38</f>
        <v>0</v>
      </c>
      <c r="E36" s="195">
        <f>'[2]13'!E38</f>
        <v>0</v>
      </c>
      <c r="F36" s="15">
        <f t="shared" si="6"/>
        <v>72</v>
      </c>
      <c r="G36" s="194">
        <f>'[2]13'!H38</f>
        <v>37</v>
      </c>
      <c r="H36" s="195">
        <f>'[2]13'!I38</f>
        <v>0</v>
      </c>
      <c r="I36" s="195">
        <f>'[2]13'!J38</f>
        <v>0</v>
      </c>
      <c r="J36" s="195">
        <f>'[2]13'!K38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'[2]13'!B39</f>
        <v>42</v>
      </c>
      <c r="C37" s="195">
        <f>'[2]13'!C39</f>
        <v>30</v>
      </c>
      <c r="D37" s="195">
        <f>'[2]13'!D39</f>
        <v>0</v>
      </c>
      <c r="E37" s="195">
        <f>'[2]13'!E39</f>
        <v>0</v>
      </c>
      <c r="F37" s="15">
        <f t="shared" si="6"/>
        <v>72</v>
      </c>
      <c r="G37" s="194">
        <f>'[2]13'!H39</f>
        <v>37</v>
      </c>
      <c r="H37" s="195">
        <f>'[2]13'!I39</f>
        <v>0</v>
      </c>
      <c r="I37" s="195">
        <f>'[2]13'!J39</f>
        <v>0</v>
      </c>
      <c r="J37" s="195">
        <f>'[2]13'!K39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'[2]13'!B40</f>
        <v>42</v>
      </c>
      <c r="C38" s="195">
        <f>'[2]13'!C40</f>
        <v>30</v>
      </c>
      <c r="D38" s="195">
        <f>'[2]13'!D40</f>
        <v>0</v>
      </c>
      <c r="E38" s="195">
        <f>'[2]13'!E40</f>
        <v>0</v>
      </c>
      <c r="F38" s="15">
        <f t="shared" si="6"/>
        <v>72</v>
      </c>
      <c r="G38" s="194">
        <f>'[2]13'!H40</f>
        <v>37</v>
      </c>
      <c r="H38" s="195">
        <f>'[2]13'!I40</f>
        <v>0</v>
      </c>
      <c r="I38" s="195">
        <f>'[2]13'!J40</f>
        <v>0</v>
      </c>
      <c r="J38" s="195">
        <f>'[2]13'!K40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'[2]13'!B41</f>
        <v>42</v>
      </c>
      <c r="C39" s="195">
        <f>'[2]13'!C41</f>
        <v>30</v>
      </c>
      <c r="D39" s="195">
        <f>'[2]13'!D41</f>
        <v>0</v>
      </c>
      <c r="E39" s="195">
        <f>'[2]13'!E41</f>
        <v>0</v>
      </c>
      <c r="F39" s="15">
        <f t="shared" si="6"/>
        <v>72</v>
      </c>
      <c r="G39" s="194">
        <f>'[2]13'!H41</f>
        <v>37</v>
      </c>
      <c r="H39" s="195">
        <f>'[2]13'!I41</f>
        <v>0</v>
      </c>
      <c r="I39" s="195">
        <f>'[2]13'!J41</f>
        <v>0</v>
      </c>
      <c r="J39" s="195">
        <f>'[2]13'!K41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'[2]13'!B42</f>
        <v>42</v>
      </c>
      <c r="C40" s="195">
        <f>'[2]13'!C42</f>
        <v>30</v>
      </c>
      <c r="D40" s="195">
        <f>'[2]13'!D42</f>
        <v>0</v>
      </c>
      <c r="E40" s="195">
        <f>'[2]13'!E42</f>
        <v>0</v>
      </c>
      <c r="F40" s="15">
        <f t="shared" si="6"/>
        <v>72</v>
      </c>
      <c r="G40" s="194">
        <f>'[2]13'!H42</f>
        <v>37</v>
      </c>
      <c r="H40" s="195">
        <f>'[2]13'!I42</f>
        <v>0</v>
      </c>
      <c r="I40" s="195">
        <f>'[2]13'!J42</f>
        <v>0</v>
      </c>
      <c r="J40" s="195">
        <f>'[2]13'!K42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'[2]13'!B43</f>
        <v>42</v>
      </c>
      <c r="C41" s="195">
        <f>'[2]13'!C43</f>
        <v>30</v>
      </c>
      <c r="D41" s="195">
        <f>'[2]13'!D43</f>
        <v>0</v>
      </c>
      <c r="E41" s="195">
        <f>'[2]13'!E43</f>
        <v>0</v>
      </c>
      <c r="F41" s="15">
        <f t="shared" si="6"/>
        <v>72</v>
      </c>
      <c r="G41" s="194">
        <f>'[2]13'!H43</f>
        <v>37</v>
      </c>
      <c r="H41" s="195">
        <f>'[2]13'!I43</f>
        <v>0</v>
      </c>
      <c r="I41" s="195">
        <f>'[2]13'!J43</f>
        <v>0</v>
      </c>
      <c r="J41" s="195">
        <f>'[2]13'!K43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'[2]13'!B44</f>
        <v>42</v>
      </c>
      <c r="C42" s="195">
        <f>'[2]13'!C44</f>
        <v>30</v>
      </c>
      <c r="D42" s="195">
        <f>'[2]13'!D44</f>
        <v>0</v>
      </c>
      <c r="E42" s="195">
        <f>'[2]13'!E44</f>
        <v>0</v>
      </c>
      <c r="F42" s="15">
        <f t="shared" si="6"/>
        <v>72</v>
      </c>
      <c r="G42" s="194">
        <f>'[2]13'!H44</f>
        <v>37</v>
      </c>
      <c r="H42" s="195">
        <f>'[2]13'!I44</f>
        <v>0</v>
      </c>
      <c r="I42" s="195">
        <f>'[2]13'!J44</f>
        <v>0</v>
      </c>
      <c r="J42" s="195">
        <f>'[2]13'!K44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'[2]13'!B45</f>
        <v>42</v>
      </c>
      <c r="C43" s="195">
        <f>'[2]13'!C45</f>
        <v>30</v>
      </c>
      <c r="D43" s="195">
        <f>'[2]13'!D45</f>
        <v>0</v>
      </c>
      <c r="E43" s="195">
        <f>'[2]13'!E45</f>
        <v>0</v>
      </c>
      <c r="F43" s="15">
        <f t="shared" si="6"/>
        <v>72</v>
      </c>
      <c r="G43" s="194">
        <f>'[2]13'!H45</f>
        <v>37</v>
      </c>
      <c r="H43" s="195">
        <f>'[2]13'!I45</f>
        <v>0</v>
      </c>
      <c r="I43" s="195">
        <f>'[2]13'!J45</f>
        <v>0</v>
      </c>
      <c r="J43" s="195">
        <f>'[2]13'!K45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'[2]13'!B46</f>
        <v>42</v>
      </c>
      <c r="C44" s="195">
        <f>'[2]13'!C46</f>
        <v>30</v>
      </c>
      <c r="D44" s="195">
        <f>'[2]13'!D46</f>
        <v>0</v>
      </c>
      <c r="E44" s="195">
        <f>'[2]13'!E46</f>
        <v>0</v>
      </c>
      <c r="F44" s="15">
        <f t="shared" si="6"/>
        <v>72</v>
      </c>
      <c r="G44" s="194">
        <f>'[2]13'!H46</f>
        <v>37</v>
      </c>
      <c r="H44" s="195">
        <f>'[2]13'!I46</f>
        <v>0</v>
      </c>
      <c r="I44" s="195">
        <f>'[2]13'!J46</f>
        <v>0</v>
      </c>
      <c r="J44" s="195">
        <f>'[2]13'!K46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'[2]13'!B47</f>
        <v>42</v>
      </c>
      <c r="C45" s="195">
        <f>'[2]13'!C47</f>
        <v>30</v>
      </c>
      <c r="D45" s="195">
        <f>'[2]13'!D47</f>
        <v>0</v>
      </c>
      <c r="E45" s="195">
        <f>'[2]13'!E47</f>
        <v>0</v>
      </c>
      <c r="F45" s="15">
        <f t="shared" si="6"/>
        <v>72</v>
      </c>
      <c r="G45" s="194">
        <f>'[2]13'!H47</f>
        <v>37</v>
      </c>
      <c r="H45" s="195">
        <f>'[2]13'!I47</f>
        <v>0</v>
      </c>
      <c r="I45" s="195">
        <f>'[2]13'!J47</f>
        <v>0</v>
      </c>
      <c r="J45" s="195">
        <f>'[2]13'!K47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'[2]13'!B48</f>
        <v>42</v>
      </c>
      <c r="C46" s="195">
        <f>'[2]13'!C48</f>
        <v>30</v>
      </c>
      <c r="D46" s="195">
        <f>'[2]13'!D48</f>
        <v>0</v>
      </c>
      <c r="E46" s="195">
        <f>'[2]13'!E48</f>
        <v>0</v>
      </c>
      <c r="F46" s="15">
        <f t="shared" si="6"/>
        <v>72</v>
      </c>
      <c r="G46" s="194">
        <f>'[2]13'!H48</f>
        <v>38</v>
      </c>
      <c r="H46" s="195">
        <f>'[2]13'!I48</f>
        <v>0</v>
      </c>
      <c r="I46" s="195">
        <f>'[2]13'!J48</f>
        <v>0</v>
      </c>
      <c r="J46" s="195">
        <f>'[2]13'!K48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'[2]13'!B49</f>
        <v>42</v>
      </c>
      <c r="C47" s="195">
        <f>'[2]13'!C49</f>
        <v>30</v>
      </c>
      <c r="D47" s="195">
        <f>'[2]13'!D49</f>
        <v>0</v>
      </c>
      <c r="E47" s="195">
        <f>'[2]13'!E49</f>
        <v>0</v>
      </c>
      <c r="F47" s="15">
        <f t="shared" si="6"/>
        <v>72</v>
      </c>
      <c r="G47" s="194">
        <f>'[2]13'!H49</f>
        <v>38</v>
      </c>
      <c r="H47" s="195">
        <f>'[2]13'!I49</f>
        <v>0</v>
      </c>
      <c r="I47" s="195">
        <f>'[2]13'!J49</f>
        <v>0</v>
      </c>
      <c r="J47" s="195">
        <f>'[2]13'!K49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'[2]13'!B50</f>
        <v>42</v>
      </c>
      <c r="C48" s="195">
        <f>'[2]13'!C50</f>
        <v>30</v>
      </c>
      <c r="D48" s="195">
        <f>'[2]13'!D50</f>
        <v>0</v>
      </c>
      <c r="E48" s="195">
        <f>'[2]13'!E50</f>
        <v>0</v>
      </c>
      <c r="F48" s="15">
        <f t="shared" si="6"/>
        <v>72</v>
      </c>
      <c r="G48" s="194">
        <f>'[2]13'!H50</f>
        <v>38</v>
      </c>
      <c r="H48" s="195">
        <f>'[2]13'!I50</f>
        <v>0</v>
      </c>
      <c r="I48" s="195">
        <f>'[2]13'!J50</f>
        <v>0</v>
      </c>
      <c r="J48" s="195">
        <f>'[2]13'!K50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'[2]13'!B51</f>
        <v>42</v>
      </c>
      <c r="C49" s="195">
        <f>'[2]13'!C51</f>
        <v>30</v>
      </c>
      <c r="D49" s="195">
        <f>'[2]13'!D51</f>
        <v>0</v>
      </c>
      <c r="E49" s="195">
        <f>'[2]13'!E51</f>
        <v>0</v>
      </c>
      <c r="F49" s="15">
        <f t="shared" si="6"/>
        <v>72</v>
      </c>
      <c r="G49" s="194">
        <f>'[2]13'!H51</f>
        <v>37</v>
      </c>
      <c r="H49" s="195">
        <f>'[2]13'!I51</f>
        <v>0</v>
      </c>
      <c r="I49" s="195">
        <f>'[2]13'!J51</f>
        <v>0</v>
      </c>
      <c r="J49" s="195">
        <f>'[2]13'!K51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'[2]13'!B52</f>
        <v>42</v>
      </c>
      <c r="C50" s="195">
        <f>'[2]13'!C52</f>
        <v>30</v>
      </c>
      <c r="D50" s="195">
        <f>'[2]13'!D52</f>
        <v>0</v>
      </c>
      <c r="E50" s="195">
        <f>'[2]13'!E52</f>
        <v>0</v>
      </c>
      <c r="F50" s="15">
        <f t="shared" si="6"/>
        <v>72</v>
      </c>
      <c r="G50" s="194">
        <f>'[2]13'!H52</f>
        <v>37</v>
      </c>
      <c r="H50" s="195">
        <f>'[2]13'!I52</f>
        <v>0</v>
      </c>
      <c r="I50" s="195">
        <f>'[2]13'!J52</f>
        <v>0</v>
      </c>
      <c r="J50" s="195">
        <f>'[2]13'!K52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'[2]13'!B53</f>
        <v>42</v>
      </c>
      <c r="C51" s="195">
        <f>'[2]13'!C53</f>
        <v>30</v>
      </c>
      <c r="D51" s="195">
        <f>'[2]13'!D53</f>
        <v>0</v>
      </c>
      <c r="E51" s="195">
        <f>'[2]13'!E53</f>
        <v>0</v>
      </c>
      <c r="F51" s="15">
        <f t="shared" si="6"/>
        <v>72</v>
      </c>
      <c r="G51" s="194">
        <f>'[2]13'!H53</f>
        <v>37</v>
      </c>
      <c r="H51" s="195">
        <f>'[2]13'!I53</f>
        <v>0</v>
      </c>
      <c r="I51" s="195">
        <f>'[2]13'!J53</f>
        <v>0</v>
      </c>
      <c r="J51" s="195">
        <f>'[2]13'!K53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'[2]13'!B54</f>
        <v>42</v>
      </c>
      <c r="C52" s="195">
        <f>'[2]13'!C54</f>
        <v>30</v>
      </c>
      <c r="D52" s="195">
        <f>'[2]13'!D54</f>
        <v>0</v>
      </c>
      <c r="E52" s="195">
        <f>'[2]13'!E54</f>
        <v>0</v>
      </c>
      <c r="F52" s="15">
        <f t="shared" si="6"/>
        <v>72</v>
      </c>
      <c r="G52" s="194">
        <f>'[2]13'!H54</f>
        <v>37</v>
      </c>
      <c r="H52" s="195">
        <f>'[2]13'!I54</f>
        <v>0</v>
      </c>
      <c r="I52" s="195">
        <f>'[2]13'!J54</f>
        <v>0</v>
      </c>
      <c r="J52" s="195">
        <f>'[2]13'!K54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'[2]13'!B55</f>
        <v>42</v>
      </c>
      <c r="C53" s="195">
        <f>'[2]13'!C55</f>
        <v>30</v>
      </c>
      <c r="D53" s="195">
        <f>'[2]13'!D55</f>
        <v>0</v>
      </c>
      <c r="E53" s="195">
        <f>'[2]13'!E55</f>
        <v>0</v>
      </c>
      <c r="F53" s="15">
        <f t="shared" si="6"/>
        <v>72</v>
      </c>
      <c r="G53" s="194">
        <f>'[2]13'!H55</f>
        <v>37</v>
      </c>
      <c r="H53" s="195">
        <f>'[2]13'!I55</f>
        <v>0</v>
      </c>
      <c r="I53" s="195">
        <f>'[2]13'!J55</f>
        <v>0</v>
      </c>
      <c r="J53" s="195">
        <f>'[2]13'!K55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'[2]13'!B56</f>
        <v>42</v>
      </c>
      <c r="C54" s="195">
        <f>'[2]13'!C56</f>
        <v>30</v>
      </c>
      <c r="D54" s="195">
        <f>'[2]13'!D56</f>
        <v>0</v>
      </c>
      <c r="E54" s="195">
        <f>'[2]13'!E56</f>
        <v>0</v>
      </c>
      <c r="F54" s="15">
        <f t="shared" si="6"/>
        <v>72</v>
      </c>
      <c r="G54" s="194">
        <f>'[2]13'!H56</f>
        <v>37</v>
      </c>
      <c r="H54" s="195">
        <f>'[2]13'!I56</f>
        <v>0</v>
      </c>
      <c r="I54" s="195">
        <f>'[2]13'!J56</f>
        <v>0</v>
      </c>
      <c r="J54" s="195">
        <f>'[2]13'!K56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'[2]13'!B57</f>
        <v>42</v>
      </c>
      <c r="C55" s="195">
        <f>'[2]13'!C57</f>
        <v>30</v>
      </c>
      <c r="D55" s="195">
        <f>'[2]13'!D57</f>
        <v>0</v>
      </c>
      <c r="E55" s="195">
        <f>'[2]13'!E57</f>
        <v>0</v>
      </c>
      <c r="F55" s="15">
        <f t="shared" si="6"/>
        <v>72</v>
      </c>
      <c r="G55" s="194">
        <f>'[2]13'!H57</f>
        <v>37</v>
      </c>
      <c r="H55" s="195">
        <f>'[2]13'!I57</f>
        <v>0</v>
      </c>
      <c r="I55" s="195">
        <f>'[2]13'!J57</f>
        <v>0</v>
      </c>
      <c r="J55" s="195">
        <f>'[2]13'!K57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'[2]13'!B58</f>
        <v>42</v>
      </c>
      <c r="C56" s="195">
        <f>'[2]13'!C58</f>
        <v>30</v>
      </c>
      <c r="D56" s="195">
        <f>'[2]13'!D58</f>
        <v>0</v>
      </c>
      <c r="E56" s="195">
        <f>'[2]13'!E58</f>
        <v>0</v>
      </c>
      <c r="F56" s="15">
        <f t="shared" si="6"/>
        <v>72</v>
      </c>
      <c r="G56" s="194">
        <f>'[2]13'!H58</f>
        <v>37</v>
      </c>
      <c r="H56" s="195">
        <f>'[2]13'!I58</f>
        <v>0</v>
      </c>
      <c r="I56" s="195">
        <f>'[2]13'!J58</f>
        <v>0</v>
      </c>
      <c r="J56" s="195">
        <f>'[2]13'!K58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'[2]13'!B59</f>
        <v>42</v>
      </c>
      <c r="C57" s="195">
        <f>'[2]13'!C59</f>
        <v>30</v>
      </c>
      <c r="D57" s="195">
        <f>'[2]13'!D59</f>
        <v>0</v>
      </c>
      <c r="E57" s="195">
        <f>'[2]13'!E59</f>
        <v>0</v>
      </c>
      <c r="F57" s="15">
        <f t="shared" si="6"/>
        <v>72</v>
      </c>
      <c r="G57" s="194">
        <f>'[2]13'!H59</f>
        <v>37</v>
      </c>
      <c r="H57" s="195">
        <f>'[2]13'!I59</f>
        <v>0</v>
      </c>
      <c r="I57" s="195">
        <f>'[2]13'!J59</f>
        <v>0</v>
      </c>
      <c r="J57" s="195">
        <f>'[2]13'!K59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'[2]13'!B60</f>
        <v>42</v>
      </c>
      <c r="C58" s="195">
        <f>'[2]13'!C60</f>
        <v>30</v>
      </c>
      <c r="D58" s="195">
        <f>'[2]13'!D60</f>
        <v>0</v>
      </c>
      <c r="E58" s="195">
        <f>'[2]13'!E60</f>
        <v>0</v>
      </c>
      <c r="F58" s="15">
        <f t="shared" si="6"/>
        <v>72</v>
      </c>
      <c r="G58" s="194">
        <f>'[2]13'!H60</f>
        <v>37</v>
      </c>
      <c r="H58" s="195">
        <f>'[2]13'!I60</f>
        <v>0</v>
      </c>
      <c r="I58" s="195">
        <f>'[2]13'!J60</f>
        <v>0</v>
      </c>
      <c r="J58" s="195">
        <f>'[2]13'!K60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'[2]13'!B61</f>
        <v>42</v>
      </c>
      <c r="C59" s="195">
        <f>'[2]13'!C61</f>
        <v>30</v>
      </c>
      <c r="D59" s="195">
        <f>'[2]13'!D61</f>
        <v>0</v>
      </c>
      <c r="E59" s="195">
        <f>'[2]13'!E61</f>
        <v>0</v>
      </c>
      <c r="F59" s="15">
        <f t="shared" si="6"/>
        <v>72</v>
      </c>
      <c r="G59" s="194">
        <f>'[2]13'!H61</f>
        <v>37</v>
      </c>
      <c r="H59" s="195">
        <f>'[2]13'!I61</f>
        <v>0</v>
      </c>
      <c r="I59" s="195">
        <f>'[2]13'!J61</f>
        <v>0</v>
      </c>
      <c r="J59" s="195">
        <f>'[2]13'!K61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'[2]13'!B62</f>
        <v>42</v>
      </c>
      <c r="C60" s="195">
        <f>'[2]13'!C62</f>
        <v>30</v>
      </c>
      <c r="D60" s="195">
        <f>'[2]13'!D62</f>
        <v>0</v>
      </c>
      <c r="E60" s="195">
        <f>'[2]13'!E62</f>
        <v>0</v>
      </c>
      <c r="F60" s="15">
        <f t="shared" si="6"/>
        <v>72</v>
      </c>
      <c r="G60" s="194">
        <f>'[2]13'!H62</f>
        <v>37</v>
      </c>
      <c r="H60" s="195">
        <f>'[2]13'!I62</f>
        <v>0</v>
      </c>
      <c r="I60" s="195">
        <f>'[2]13'!J62</f>
        <v>0</v>
      </c>
      <c r="J60" s="195">
        <f>'[2]13'!K62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'[2]13'!B63</f>
        <v>42</v>
      </c>
      <c r="C61" s="195">
        <f>'[2]13'!C63</f>
        <v>30</v>
      </c>
      <c r="D61" s="195">
        <f>'[2]13'!D63</f>
        <v>0</v>
      </c>
      <c r="E61" s="195">
        <f>'[2]13'!E63</f>
        <v>0</v>
      </c>
      <c r="F61" s="15">
        <f t="shared" si="6"/>
        <v>72</v>
      </c>
      <c r="G61" s="194">
        <f>'[2]13'!H63</f>
        <v>37</v>
      </c>
      <c r="H61" s="195">
        <f>'[2]13'!I63</f>
        <v>0</v>
      </c>
      <c r="I61" s="195">
        <f>'[2]13'!J63</f>
        <v>0</v>
      </c>
      <c r="J61" s="195">
        <f>'[2]13'!K63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'[2]13'!B64</f>
        <v>42</v>
      </c>
      <c r="C62" s="195">
        <f>'[2]13'!C64</f>
        <v>30</v>
      </c>
      <c r="D62" s="195">
        <f>'[2]13'!D64</f>
        <v>0</v>
      </c>
      <c r="E62" s="195">
        <f>'[2]13'!E64</f>
        <v>0</v>
      </c>
      <c r="F62" s="15">
        <f t="shared" si="6"/>
        <v>72</v>
      </c>
      <c r="G62" s="194">
        <f>'[2]13'!H64</f>
        <v>37</v>
      </c>
      <c r="H62" s="195">
        <f>'[2]13'!I64</f>
        <v>0</v>
      </c>
      <c r="I62" s="195">
        <f>'[2]13'!J64</f>
        <v>0</v>
      </c>
      <c r="J62" s="195">
        <f>'[2]13'!K64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'[2]13'!B65</f>
        <v>42</v>
      </c>
      <c r="C63" s="195">
        <f>'[2]13'!C65</f>
        <v>30</v>
      </c>
      <c r="D63" s="195">
        <f>'[2]13'!D65</f>
        <v>0</v>
      </c>
      <c r="E63" s="195">
        <f>'[2]13'!E65</f>
        <v>0</v>
      </c>
      <c r="F63" s="15">
        <f t="shared" si="6"/>
        <v>72</v>
      </c>
      <c r="G63" s="194">
        <f>'[2]13'!H65</f>
        <v>37</v>
      </c>
      <c r="H63" s="195">
        <f>'[2]13'!I65</f>
        <v>0</v>
      </c>
      <c r="I63" s="195">
        <f>'[2]13'!J65</f>
        <v>0</v>
      </c>
      <c r="J63" s="195">
        <f>'[2]13'!K65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'[2]13'!B66</f>
        <v>42</v>
      </c>
      <c r="C64" s="195">
        <f>'[2]13'!C66</f>
        <v>30</v>
      </c>
      <c r="D64" s="195">
        <f>'[2]13'!D66</f>
        <v>0</v>
      </c>
      <c r="E64" s="195">
        <f>'[2]13'!E66</f>
        <v>0</v>
      </c>
      <c r="F64" s="15">
        <f t="shared" si="6"/>
        <v>72</v>
      </c>
      <c r="G64" s="194">
        <f>'[2]13'!H66</f>
        <v>36</v>
      </c>
      <c r="H64" s="195">
        <f>'[2]13'!I66</f>
        <v>0</v>
      </c>
      <c r="I64" s="195">
        <f>'[2]13'!J66</f>
        <v>0</v>
      </c>
      <c r="J64" s="195">
        <f>'[2]13'!K66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'[2]13'!B67</f>
        <v>42</v>
      </c>
      <c r="C65" s="195">
        <f>'[2]13'!C67</f>
        <v>30</v>
      </c>
      <c r="D65" s="195">
        <f>'[2]13'!D67</f>
        <v>0</v>
      </c>
      <c r="E65" s="195">
        <f>'[2]13'!E67</f>
        <v>0</v>
      </c>
      <c r="F65" s="15">
        <f t="shared" si="6"/>
        <v>72</v>
      </c>
      <c r="G65" s="194">
        <f>'[2]13'!H67</f>
        <v>36</v>
      </c>
      <c r="H65" s="195">
        <f>'[2]13'!I67</f>
        <v>0</v>
      </c>
      <c r="I65" s="195">
        <f>'[2]13'!J67</f>
        <v>0</v>
      </c>
      <c r="J65" s="195">
        <f>'[2]13'!K67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'[2]13'!B68</f>
        <v>42</v>
      </c>
      <c r="C66" s="195">
        <f>'[2]13'!C68</f>
        <v>30</v>
      </c>
      <c r="D66" s="195">
        <f>'[2]13'!D68</f>
        <v>0</v>
      </c>
      <c r="E66" s="195">
        <f>'[2]13'!E68</f>
        <v>0</v>
      </c>
      <c r="F66" s="15">
        <f t="shared" si="6"/>
        <v>72</v>
      </c>
      <c r="G66" s="194">
        <f>'[2]13'!H68</f>
        <v>36</v>
      </c>
      <c r="H66" s="195">
        <f>'[2]13'!I68</f>
        <v>0</v>
      </c>
      <c r="I66" s="195">
        <f>'[2]13'!J68</f>
        <v>0</v>
      </c>
      <c r="J66" s="195">
        <f>'[2]13'!K68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'[2]13'!B69</f>
        <v>42</v>
      </c>
      <c r="C67" s="195">
        <f>'[2]13'!C69</f>
        <v>30</v>
      </c>
      <c r="D67" s="195">
        <f>'[2]13'!D69</f>
        <v>0</v>
      </c>
      <c r="E67" s="195">
        <f>'[2]13'!E69</f>
        <v>0</v>
      </c>
      <c r="F67" s="15">
        <f t="shared" si="6"/>
        <v>72</v>
      </c>
      <c r="G67" s="194">
        <f>'[2]13'!H69</f>
        <v>36</v>
      </c>
      <c r="H67" s="195">
        <f>'[2]13'!I69</f>
        <v>0</v>
      </c>
      <c r="I67" s="195">
        <f>'[2]13'!J69</f>
        <v>0</v>
      </c>
      <c r="J67" s="195">
        <f>'[2]13'!K69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'[2]13'!B70</f>
        <v>42</v>
      </c>
      <c r="C68" s="195">
        <f>'[2]13'!C70</f>
        <v>30</v>
      </c>
      <c r="D68" s="195">
        <f>'[2]13'!D70</f>
        <v>0</v>
      </c>
      <c r="E68" s="195">
        <f>'[2]13'!E70</f>
        <v>0</v>
      </c>
      <c r="F68" s="15">
        <f t="shared" si="6"/>
        <v>72</v>
      </c>
      <c r="G68" s="194">
        <f>'[2]13'!H70</f>
        <v>36</v>
      </c>
      <c r="H68" s="195">
        <f>'[2]13'!I70</f>
        <v>0</v>
      </c>
      <c r="I68" s="195">
        <f>'[2]13'!J70</f>
        <v>0</v>
      </c>
      <c r="J68" s="195">
        <f>'[2]13'!K70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'[2]13'!B71</f>
        <v>42</v>
      </c>
      <c r="C69" s="195">
        <f>'[2]13'!C71</f>
        <v>30</v>
      </c>
      <c r="D69" s="195">
        <f>'[2]13'!D71</f>
        <v>0</v>
      </c>
      <c r="E69" s="195">
        <f>'[2]13'!E71</f>
        <v>0</v>
      </c>
      <c r="F69" s="15">
        <f t="shared" ref="F69:F98" si="16">SUM(B69:E69)</f>
        <v>72</v>
      </c>
      <c r="G69" s="194">
        <f>'[2]13'!H71</f>
        <v>36</v>
      </c>
      <c r="H69" s="195">
        <f>'[2]13'!I71</f>
        <v>0</v>
      </c>
      <c r="I69" s="195">
        <f>'[2]13'!J71</f>
        <v>0</v>
      </c>
      <c r="J69" s="195">
        <f>'[2]13'!K71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'[2]13'!B72</f>
        <v>42</v>
      </c>
      <c r="C70" s="195">
        <f>'[2]13'!C72</f>
        <v>30</v>
      </c>
      <c r="D70" s="195">
        <f>'[2]13'!D72</f>
        <v>0</v>
      </c>
      <c r="E70" s="195">
        <f>'[2]13'!E72</f>
        <v>0</v>
      </c>
      <c r="F70" s="15">
        <f t="shared" si="16"/>
        <v>72</v>
      </c>
      <c r="G70" s="194">
        <f>'[2]13'!H72</f>
        <v>36</v>
      </c>
      <c r="H70" s="195">
        <f>'[2]13'!I72</f>
        <v>0</v>
      </c>
      <c r="I70" s="195">
        <f>'[2]13'!J72</f>
        <v>0</v>
      </c>
      <c r="J70" s="195">
        <f>'[2]13'!K72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'[2]13'!B73</f>
        <v>42</v>
      </c>
      <c r="C71" s="195">
        <f>'[2]13'!C73</f>
        <v>30</v>
      </c>
      <c r="D71" s="195">
        <f>'[2]13'!D73</f>
        <v>0</v>
      </c>
      <c r="E71" s="195">
        <f>'[2]13'!E73</f>
        <v>0</v>
      </c>
      <c r="F71" s="15">
        <f t="shared" si="16"/>
        <v>72</v>
      </c>
      <c r="G71" s="194">
        <f>'[2]13'!H73</f>
        <v>37</v>
      </c>
      <c r="H71" s="195">
        <f>'[2]13'!I73</f>
        <v>0</v>
      </c>
      <c r="I71" s="195">
        <f>'[2]13'!J73</f>
        <v>0</v>
      </c>
      <c r="J71" s="195">
        <f>'[2]13'!K73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'[2]13'!B74</f>
        <v>42</v>
      </c>
      <c r="C72" s="195">
        <f>'[2]13'!C74</f>
        <v>30</v>
      </c>
      <c r="D72" s="195">
        <f>'[2]13'!D74</f>
        <v>0</v>
      </c>
      <c r="E72" s="195">
        <f>'[2]13'!E74</f>
        <v>0</v>
      </c>
      <c r="F72" s="15">
        <f t="shared" si="16"/>
        <v>72</v>
      </c>
      <c r="G72" s="194">
        <f>'[2]13'!H74</f>
        <v>37</v>
      </c>
      <c r="H72" s="195">
        <f>'[2]13'!I74</f>
        <v>0</v>
      </c>
      <c r="I72" s="195">
        <f>'[2]13'!J74</f>
        <v>0</v>
      </c>
      <c r="J72" s="195">
        <f>'[2]13'!K74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'[2]13'!B75</f>
        <v>42</v>
      </c>
      <c r="C73" s="195">
        <f>'[2]13'!C75</f>
        <v>30</v>
      </c>
      <c r="D73" s="195">
        <f>'[2]13'!D75</f>
        <v>0</v>
      </c>
      <c r="E73" s="195">
        <f>'[2]13'!E75</f>
        <v>0</v>
      </c>
      <c r="F73" s="15">
        <f t="shared" si="16"/>
        <v>72</v>
      </c>
      <c r="G73" s="194">
        <f>'[2]13'!H75</f>
        <v>37</v>
      </c>
      <c r="H73" s="195">
        <f>'[2]13'!I75</f>
        <v>0</v>
      </c>
      <c r="I73" s="195">
        <f>'[2]13'!J75</f>
        <v>0</v>
      </c>
      <c r="J73" s="195">
        <f>'[2]13'!K75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'[2]13'!B76</f>
        <v>42</v>
      </c>
      <c r="C74" s="195">
        <f>'[2]13'!C76</f>
        <v>30</v>
      </c>
      <c r="D74" s="195">
        <f>'[2]13'!D76</f>
        <v>0</v>
      </c>
      <c r="E74" s="195">
        <f>'[2]13'!E76</f>
        <v>0</v>
      </c>
      <c r="F74" s="15">
        <f t="shared" si="16"/>
        <v>72</v>
      </c>
      <c r="G74" s="194">
        <f>'[2]13'!H76</f>
        <v>37</v>
      </c>
      <c r="H74" s="195">
        <f>'[2]13'!I76</f>
        <v>0</v>
      </c>
      <c r="I74" s="195">
        <f>'[2]13'!J76</f>
        <v>0</v>
      </c>
      <c r="J74" s="195">
        <f>'[2]13'!K76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'[2]13'!B77</f>
        <v>42</v>
      </c>
      <c r="C75" s="195">
        <f>'[2]13'!C77</f>
        <v>30</v>
      </c>
      <c r="D75" s="195">
        <f>'[2]13'!D77</f>
        <v>0</v>
      </c>
      <c r="E75" s="195">
        <f>'[2]13'!E77</f>
        <v>0</v>
      </c>
      <c r="F75" s="15">
        <f t="shared" si="16"/>
        <v>72</v>
      </c>
      <c r="G75" s="194">
        <f>'[2]13'!H77</f>
        <v>38</v>
      </c>
      <c r="H75" s="195">
        <f>'[2]13'!I77</f>
        <v>0</v>
      </c>
      <c r="I75" s="195">
        <f>'[2]13'!J77</f>
        <v>0</v>
      </c>
      <c r="J75" s="195">
        <f>'[2]13'!K77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'[2]13'!B78</f>
        <v>42</v>
      </c>
      <c r="C76" s="195">
        <f>'[2]13'!C78</f>
        <v>30</v>
      </c>
      <c r="D76" s="195">
        <f>'[2]13'!D78</f>
        <v>0</v>
      </c>
      <c r="E76" s="195">
        <f>'[2]13'!E78</f>
        <v>0</v>
      </c>
      <c r="F76" s="15">
        <f t="shared" si="16"/>
        <v>72</v>
      </c>
      <c r="G76" s="194">
        <f>'[2]13'!H78</f>
        <v>38</v>
      </c>
      <c r="H76" s="195">
        <f>'[2]13'!I78</f>
        <v>0</v>
      </c>
      <c r="I76" s="195">
        <f>'[2]13'!J78</f>
        <v>0</v>
      </c>
      <c r="J76" s="195">
        <f>'[2]13'!K78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'[2]13'!B79</f>
        <v>42</v>
      </c>
      <c r="C77" s="195">
        <f>'[2]13'!C79</f>
        <v>30</v>
      </c>
      <c r="D77" s="195">
        <f>'[2]13'!D79</f>
        <v>0</v>
      </c>
      <c r="E77" s="195">
        <f>'[2]13'!E79</f>
        <v>0</v>
      </c>
      <c r="F77" s="15">
        <f t="shared" si="16"/>
        <v>72</v>
      </c>
      <c r="G77" s="194">
        <f>'[2]13'!H79</f>
        <v>38</v>
      </c>
      <c r="H77" s="195">
        <f>'[2]13'!I79</f>
        <v>0</v>
      </c>
      <c r="I77" s="195">
        <f>'[2]13'!J79</f>
        <v>0</v>
      </c>
      <c r="J77" s="195">
        <f>'[2]13'!K79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'[2]13'!B80</f>
        <v>42</v>
      </c>
      <c r="C78" s="195">
        <f>'[2]13'!C80</f>
        <v>30</v>
      </c>
      <c r="D78" s="195">
        <f>'[2]13'!D80</f>
        <v>0</v>
      </c>
      <c r="E78" s="195">
        <f>'[2]13'!E80</f>
        <v>0</v>
      </c>
      <c r="F78" s="15">
        <f t="shared" si="16"/>
        <v>72</v>
      </c>
      <c r="G78" s="194">
        <f>'[2]13'!H80</f>
        <v>38</v>
      </c>
      <c r="H78" s="195">
        <f>'[2]13'!I80</f>
        <v>0</v>
      </c>
      <c r="I78" s="195">
        <f>'[2]13'!J80</f>
        <v>0</v>
      </c>
      <c r="J78" s="195">
        <f>'[2]13'!K80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'[2]13'!B81</f>
        <v>42</v>
      </c>
      <c r="C79" s="195">
        <f>'[2]13'!C81</f>
        <v>30</v>
      </c>
      <c r="D79" s="195">
        <f>'[2]13'!D81</f>
        <v>0</v>
      </c>
      <c r="E79" s="195">
        <f>'[2]13'!E81</f>
        <v>0</v>
      </c>
      <c r="F79" s="15">
        <f t="shared" si="16"/>
        <v>72</v>
      </c>
      <c r="G79" s="194">
        <f>'[2]13'!H81</f>
        <v>38</v>
      </c>
      <c r="H79" s="195">
        <f>'[2]13'!I81</f>
        <v>0</v>
      </c>
      <c r="I79" s="195">
        <f>'[2]13'!J81</f>
        <v>0</v>
      </c>
      <c r="J79" s="195">
        <f>'[2]13'!K81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'[2]13'!B82</f>
        <v>42</v>
      </c>
      <c r="C80" s="195">
        <f>'[2]13'!C82</f>
        <v>30</v>
      </c>
      <c r="D80" s="195">
        <f>'[2]13'!D82</f>
        <v>0</v>
      </c>
      <c r="E80" s="195">
        <f>'[2]13'!E82</f>
        <v>0</v>
      </c>
      <c r="F80" s="15">
        <f t="shared" si="16"/>
        <v>72</v>
      </c>
      <c r="G80" s="194">
        <f>'[2]13'!H82</f>
        <v>38</v>
      </c>
      <c r="H80" s="195">
        <f>'[2]13'!I82</f>
        <v>0</v>
      </c>
      <c r="I80" s="195">
        <f>'[2]13'!J82</f>
        <v>0</v>
      </c>
      <c r="J80" s="195">
        <f>'[2]13'!K82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'[2]13'!B83</f>
        <v>42</v>
      </c>
      <c r="C81" s="195">
        <f>'[2]13'!C83</f>
        <v>30</v>
      </c>
      <c r="D81" s="195">
        <f>'[2]13'!D83</f>
        <v>0</v>
      </c>
      <c r="E81" s="195">
        <f>'[2]13'!E83</f>
        <v>0</v>
      </c>
      <c r="F81" s="15">
        <f t="shared" si="16"/>
        <v>72</v>
      </c>
      <c r="G81" s="194">
        <f>'[2]13'!H83</f>
        <v>38</v>
      </c>
      <c r="H81" s="195">
        <f>'[2]13'!I83</f>
        <v>0</v>
      </c>
      <c r="I81" s="195">
        <f>'[2]13'!J83</f>
        <v>0</v>
      </c>
      <c r="J81" s="195">
        <f>'[2]13'!K83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'[2]13'!B84</f>
        <v>42</v>
      </c>
      <c r="C82" s="195">
        <f>'[2]13'!C84</f>
        <v>30</v>
      </c>
      <c r="D82" s="195">
        <f>'[2]13'!D84</f>
        <v>0</v>
      </c>
      <c r="E82" s="195">
        <f>'[2]13'!E84</f>
        <v>0</v>
      </c>
      <c r="F82" s="15">
        <f t="shared" si="16"/>
        <v>72</v>
      </c>
      <c r="G82" s="194">
        <f>'[2]13'!H84</f>
        <v>38</v>
      </c>
      <c r="H82" s="195">
        <f>'[2]13'!I84</f>
        <v>0</v>
      </c>
      <c r="I82" s="195">
        <f>'[2]13'!J84</f>
        <v>0</v>
      </c>
      <c r="J82" s="195">
        <f>'[2]13'!K84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'[2]13'!B85</f>
        <v>42</v>
      </c>
      <c r="C83" s="195">
        <f>'[2]13'!C85</f>
        <v>30</v>
      </c>
      <c r="D83" s="195">
        <f>'[2]13'!D85</f>
        <v>0</v>
      </c>
      <c r="E83" s="195">
        <f>'[2]13'!E85</f>
        <v>0</v>
      </c>
      <c r="F83" s="15">
        <f t="shared" si="16"/>
        <v>72</v>
      </c>
      <c r="G83" s="194">
        <f>'[2]13'!H85</f>
        <v>38</v>
      </c>
      <c r="H83" s="195">
        <f>'[2]13'!I85</f>
        <v>0</v>
      </c>
      <c r="I83" s="195">
        <f>'[2]13'!J85</f>
        <v>0</v>
      </c>
      <c r="J83" s="195">
        <f>'[2]13'!K85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'[2]13'!B86</f>
        <v>42</v>
      </c>
      <c r="C84" s="195">
        <f>'[2]13'!C86</f>
        <v>30</v>
      </c>
      <c r="D84" s="195">
        <f>'[2]13'!D86</f>
        <v>0</v>
      </c>
      <c r="E84" s="195">
        <f>'[2]13'!E86</f>
        <v>0</v>
      </c>
      <c r="F84" s="15">
        <f t="shared" si="16"/>
        <v>72</v>
      </c>
      <c r="G84" s="194">
        <f>'[2]13'!H86</f>
        <v>38</v>
      </c>
      <c r="H84" s="195">
        <f>'[2]13'!I86</f>
        <v>0</v>
      </c>
      <c r="I84" s="195">
        <f>'[2]13'!J86</f>
        <v>0</v>
      </c>
      <c r="J84" s="195">
        <f>'[2]13'!K86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'[2]13'!B87</f>
        <v>42</v>
      </c>
      <c r="C85" s="195">
        <f>'[2]13'!C87</f>
        <v>30</v>
      </c>
      <c r="D85" s="195">
        <f>'[2]13'!D87</f>
        <v>0</v>
      </c>
      <c r="E85" s="195">
        <f>'[2]13'!E87</f>
        <v>0</v>
      </c>
      <c r="F85" s="15">
        <f t="shared" si="16"/>
        <v>72</v>
      </c>
      <c r="G85" s="194">
        <f>'[2]13'!H87</f>
        <v>38</v>
      </c>
      <c r="H85" s="195">
        <f>'[2]13'!I87</f>
        <v>0</v>
      </c>
      <c r="I85" s="195">
        <f>'[2]13'!J87</f>
        <v>0</v>
      </c>
      <c r="J85" s="195">
        <f>'[2]13'!K87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'[2]13'!B88</f>
        <v>42</v>
      </c>
      <c r="C86" s="195">
        <f>'[2]13'!C88</f>
        <v>30</v>
      </c>
      <c r="D86" s="195">
        <f>'[2]13'!D88</f>
        <v>0</v>
      </c>
      <c r="E86" s="195">
        <f>'[2]13'!E88</f>
        <v>0</v>
      </c>
      <c r="F86" s="15">
        <f t="shared" si="16"/>
        <v>72</v>
      </c>
      <c r="G86" s="194">
        <f>'[2]13'!H88</f>
        <v>38</v>
      </c>
      <c r="H86" s="195">
        <f>'[2]13'!I88</f>
        <v>0</v>
      </c>
      <c r="I86" s="195">
        <f>'[2]13'!J88</f>
        <v>0</v>
      </c>
      <c r="J86" s="195">
        <f>'[2]13'!K88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'[2]13'!B89</f>
        <v>42</v>
      </c>
      <c r="C87" s="195">
        <f>'[2]13'!C89</f>
        <v>30</v>
      </c>
      <c r="D87" s="195">
        <f>'[2]13'!D89</f>
        <v>0</v>
      </c>
      <c r="E87" s="195">
        <f>'[2]13'!E89</f>
        <v>0</v>
      </c>
      <c r="F87" s="15">
        <f t="shared" si="16"/>
        <v>72</v>
      </c>
      <c r="G87" s="194">
        <f>'[2]13'!H89</f>
        <v>38</v>
      </c>
      <c r="H87" s="195">
        <f>'[2]13'!I89</f>
        <v>0</v>
      </c>
      <c r="I87" s="195">
        <f>'[2]13'!J89</f>
        <v>0</v>
      </c>
      <c r="J87" s="195">
        <f>'[2]13'!K89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'[2]13'!B90</f>
        <v>42</v>
      </c>
      <c r="C88" s="195">
        <f>'[2]13'!C90</f>
        <v>30</v>
      </c>
      <c r="D88" s="195">
        <f>'[2]13'!D90</f>
        <v>0</v>
      </c>
      <c r="E88" s="195">
        <f>'[2]13'!E90</f>
        <v>0</v>
      </c>
      <c r="F88" s="15">
        <f t="shared" si="16"/>
        <v>72</v>
      </c>
      <c r="G88" s="194">
        <f>'[2]13'!H90</f>
        <v>38</v>
      </c>
      <c r="H88" s="195">
        <f>'[2]13'!I90</f>
        <v>0</v>
      </c>
      <c r="I88" s="195">
        <f>'[2]13'!J90</f>
        <v>0</v>
      </c>
      <c r="J88" s="195">
        <f>'[2]13'!K90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'[2]13'!B91</f>
        <v>42</v>
      </c>
      <c r="C89" s="195">
        <f>'[2]13'!C91</f>
        <v>30</v>
      </c>
      <c r="D89" s="195">
        <f>'[2]13'!D91</f>
        <v>0</v>
      </c>
      <c r="E89" s="195">
        <f>'[2]13'!E91</f>
        <v>0</v>
      </c>
      <c r="F89" s="15">
        <f t="shared" si="16"/>
        <v>72</v>
      </c>
      <c r="G89" s="194">
        <f>'[2]13'!H91</f>
        <v>38</v>
      </c>
      <c r="H89" s="195">
        <f>'[2]13'!I91</f>
        <v>0</v>
      </c>
      <c r="I89" s="195">
        <f>'[2]13'!J91</f>
        <v>0</v>
      </c>
      <c r="J89" s="195">
        <f>'[2]13'!K91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'[2]13'!B92</f>
        <v>42</v>
      </c>
      <c r="C90" s="195">
        <f>'[2]13'!C92</f>
        <v>30</v>
      </c>
      <c r="D90" s="195">
        <f>'[2]13'!D92</f>
        <v>0</v>
      </c>
      <c r="E90" s="195">
        <f>'[2]13'!E92</f>
        <v>0</v>
      </c>
      <c r="F90" s="15">
        <f t="shared" si="16"/>
        <v>72</v>
      </c>
      <c r="G90" s="194">
        <f>'[2]13'!H92</f>
        <v>38</v>
      </c>
      <c r="H90" s="195">
        <f>'[2]13'!I92</f>
        <v>0</v>
      </c>
      <c r="I90" s="195">
        <f>'[2]13'!J92</f>
        <v>0</v>
      </c>
      <c r="J90" s="195">
        <f>'[2]13'!K92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'[2]13'!B93</f>
        <v>42</v>
      </c>
      <c r="C91" s="195">
        <f>'[2]13'!C93</f>
        <v>30</v>
      </c>
      <c r="D91" s="195">
        <f>'[2]13'!D93</f>
        <v>0</v>
      </c>
      <c r="E91" s="195">
        <f>'[2]13'!E93</f>
        <v>0</v>
      </c>
      <c r="F91" s="15">
        <f t="shared" si="16"/>
        <v>72</v>
      </c>
      <c r="G91" s="194">
        <f>'[2]13'!H93</f>
        <v>38</v>
      </c>
      <c r="H91" s="195">
        <f>'[2]13'!I93</f>
        <v>0</v>
      </c>
      <c r="I91" s="195">
        <f>'[2]13'!J93</f>
        <v>0</v>
      </c>
      <c r="J91" s="195">
        <f>'[2]13'!K93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'[2]13'!B94</f>
        <v>42</v>
      </c>
      <c r="C92" s="195">
        <f>'[2]13'!C94</f>
        <v>30</v>
      </c>
      <c r="D92" s="195">
        <f>'[2]13'!D94</f>
        <v>0</v>
      </c>
      <c r="E92" s="195">
        <f>'[2]13'!E94</f>
        <v>0</v>
      </c>
      <c r="F92" s="15">
        <f t="shared" si="16"/>
        <v>72</v>
      </c>
      <c r="G92" s="194">
        <f>'[2]13'!H94</f>
        <v>38</v>
      </c>
      <c r="H92" s="195">
        <f>'[2]13'!I94</f>
        <v>0</v>
      </c>
      <c r="I92" s="195">
        <f>'[2]13'!J94</f>
        <v>0</v>
      </c>
      <c r="J92" s="195">
        <f>'[2]13'!K94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'[2]13'!B95</f>
        <v>42</v>
      </c>
      <c r="C93" s="195">
        <f>'[2]13'!C95</f>
        <v>30</v>
      </c>
      <c r="D93" s="195">
        <f>'[2]13'!D95</f>
        <v>0</v>
      </c>
      <c r="E93" s="195">
        <f>'[2]13'!E95</f>
        <v>0</v>
      </c>
      <c r="F93" s="15">
        <f t="shared" si="16"/>
        <v>72</v>
      </c>
      <c r="G93" s="194">
        <f>'[2]13'!H95</f>
        <v>38</v>
      </c>
      <c r="H93" s="195">
        <f>'[2]13'!I95</f>
        <v>0</v>
      </c>
      <c r="I93" s="195">
        <f>'[2]13'!J95</f>
        <v>0</v>
      </c>
      <c r="J93" s="195">
        <f>'[2]13'!K95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'[2]13'!B96</f>
        <v>42</v>
      </c>
      <c r="C94" s="195">
        <f>'[2]13'!C96</f>
        <v>30</v>
      </c>
      <c r="D94" s="195">
        <f>'[2]13'!D96</f>
        <v>0</v>
      </c>
      <c r="E94" s="195">
        <f>'[2]13'!E96</f>
        <v>0</v>
      </c>
      <c r="F94" s="15">
        <f t="shared" si="16"/>
        <v>72</v>
      </c>
      <c r="G94" s="194">
        <f>'[2]13'!H96</f>
        <v>38</v>
      </c>
      <c r="H94" s="195">
        <f>'[2]13'!I96</f>
        <v>0</v>
      </c>
      <c r="I94" s="195">
        <f>'[2]13'!J96</f>
        <v>0</v>
      </c>
      <c r="J94" s="195">
        <f>'[2]13'!K96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'[2]13'!B97</f>
        <v>42</v>
      </c>
      <c r="C95" s="195">
        <f>'[2]13'!C97</f>
        <v>30</v>
      </c>
      <c r="D95" s="195">
        <f>'[2]13'!D97</f>
        <v>0</v>
      </c>
      <c r="E95" s="195">
        <f>'[2]13'!E97</f>
        <v>0</v>
      </c>
      <c r="F95" s="15">
        <f t="shared" si="16"/>
        <v>72</v>
      </c>
      <c r="G95" s="194">
        <f>'[2]13'!H97</f>
        <v>38</v>
      </c>
      <c r="H95" s="195">
        <f>'[2]13'!I97</f>
        <v>0</v>
      </c>
      <c r="I95" s="195">
        <f>'[2]13'!J97</f>
        <v>0</v>
      </c>
      <c r="J95" s="195">
        <f>'[2]13'!K97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'[2]13'!B98</f>
        <v>42</v>
      </c>
      <c r="C96" s="195">
        <f>'[2]13'!C98</f>
        <v>30</v>
      </c>
      <c r="D96" s="195">
        <f>'[2]13'!D98</f>
        <v>0</v>
      </c>
      <c r="E96" s="195">
        <f>'[2]13'!E98</f>
        <v>0</v>
      </c>
      <c r="F96" s="15">
        <f t="shared" si="16"/>
        <v>72</v>
      </c>
      <c r="G96" s="194">
        <f>'[2]13'!H98</f>
        <v>38</v>
      </c>
      <c r="H96" s="195">
        <f>'[2]13'!I98</f>
        <v>0</v>
      </c>
      <c r="I96" s="195">
        <f>'[2]13'!J98</f>
        <v>0</v>
      </c>
      <c r="J96" s="195">
        <f>'[2]13'!K98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'[2]13'!B99</f>
        <v>42</v>
      </c>
      <c r="C97" s="195">
        <f>'[2]13'!C99</f>
        <v>30</v>
      </c>
      <c r="D97" s="195">
        <f>'[2]13'!D99</f>
        <v>0</v>
      </c>
      <c r="E97" s="195">
        <f>'[2]13'!E99</f>
        <v>0</v>
      </c>
      <c r="F97" s="15">
        <f t="shared" si="16"/>
        <v>72</v>
      </c>
      <c r="G97" s="194">
        <f>'[2]13'!H99</f>
        <v>38</v>
      </c>
      <c r="H97" s="195">
        <f>'[2]13'!I99</f>
        <v>0</v>
      </c>
      <c r="I97" s="195">
        <f>'[2]13'!J99</f>
        <v>0</v>
      </c>
      <c r="J97" s="195">
        <f>'[2]13'!K99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'[2]13'!B100</f>
        <v>42</v>
      </c>
      <c r="C98" s="195">
        <f>'[2]13'!C100</f>
        <v>30</v>
      </c>
      <c r="D98" s="195">
        <f>'[2]13'!D100</f>
        <v>0</v>
      </c>
      <c r="E98" s="195">
        <f>'[2]13'!E100</f>
        <v>0</v>
      </c>
      <c r="F98" s="15">
        <f t="shared" si="16"/>
        <v>72</v>
      </c>
      <c r="G98" s="194">
        <f>'[2]13'!H100</f>
        <v>38</v>
      </c>
      <c r="H98" s="195">
        <f>'[2]13'!I100</f>
        <v>0</v>
      </c>
      <c r="I98" s="195">
        <f>'[2]13'!J100</f>
        <v>0</v>
      </c>
      <c r="J98" s="195">
        <f>'[2]13'!K100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0.89849999999999997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0.89849999999999997</v>
      </c>
      <c r="L99" s="128">
        <f t="shared" si="17"/>
        <v>2.4E-2</v>
      </c>
      <c r="M99" s="128">
        <f t="shared" si="17"/>
        <v>0.88619999999999988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0.88619999999999988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1030</v>
      </c>
      <c r="G3" s="16">
        <f>'[3]13'!G5</f>
        <v>0</v>
      </c>
      <c r="H3" s="17">
        <f>SUM(B3:G3)</f>
        <v>1350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25.85</v>
      </c>
      <c r="AU3" s="8">
        <v>25.85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25.85</v>
      </c>
      <c r="BM3" s="8">
        <f>AU3</f>
        <v>25.85</v>
      </c>
      <c r="BN3" s="8">
        <f>BC3</f>
        <v>26.99</v>
      </c>
      <c r="BO3" s="8">
        <f>BJ3</f>
        <v>26.99</v>
      </c>
      <c r="BP3" s="139">
        <f>BL3-BN3</f>
        <v>-1.139999999999997</v>
      </c>
      <c r="BQ3" s="139">
        <f>BM3-BO3</f>
        <v>-1.139999999999997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1030</v>
      </c>
      <c r="G4" s="16">
        <f>'[3]13'!G6</f>
        <v>0</v>
      </c>
      <c r="H4" s="17">
        <f>SUM(B4:G4)</f>
        <v>1350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25.85</v>
      </c>
      <c r="AU4" s="8">
        <v>25.85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-1.139999999999997</v>
      </c>
      <c r="BQ4" s="139">
        <f t="shared" ref="BQ4:BQ67" si="26">BM4-BO4</f>
        <v>-1.139999999999997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1030</v>
      </c>
      <c r="G5" s="16">
        <f>'[3]13'!G7</f>
        <v>0</v>
      </c>
      <c r="H5" s="17">
        <f t="shared" ref="H5:H68" si="27">SUM(B5:G5)</f>
        <v>1350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1030</v>
      </c>
      <c r="G6" s="16">
        <f>'[3]13'!G8</f>
        <v>0</v>
      </c>
      <c r="H6" s="17">
        <f t="shared" si="27"/>
        <v>1350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1030</v>
      </c>
      <c r="G7" s="16">
        <f>'[3]13'!G9</f>
        <v>0</v>
      </c>
      <c r="H7" s="17">
        <f t="shared" si="27"/>
        <v>1350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1030</v>
      </c>
      <c r="G8" s="16">
        <f>'[3]13'!G10</f>
        <v>0</v>
      </c>
      <c r="H8" s="17">
        <f t="shared" si="27"/>
        <v>1350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1030</v>
      </c>
      <c r="G9" s="16">
        <f>'[3]13'!G11</f>
        <v>0</v>
      </c>
      <c r="H9" s="17">
        <f t="shared" si="27"/>
        <v>1350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1030</v>
      </c>
      <c r="G10" s="16">
        <f>'[3]13'!G12</f>
        <v>0</v>
      </c>
      <c r="H10" s="17">
        <f t="shared" si="27"/>
        <v>1350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1030</v>
      </c>
      <c r="G11" s="16">
        <f>'[3]13'!G13</f>
        <v>0</v>
      </c>
      <c r="H11" s="17">
        <f t="shared" si="27"/>
        <v>1350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1030</v>
      </c>
      <c r="G12" s="16">
        <f>'[3]13'!G14</f>
        <v>0</v>
      </c>
      <c r="H12" s="17">
        <f t="shared" si="27"/>
        <v>1350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1030</v>
      </c>
      <c r="G13" s="16">
        <f>'[3]13'!G15</f>
        <v>0</v>
      </c>
      <c r="H13" s="17">
        <f t="shared" si="27"/>
        <v>1350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1030</v>
      </c>
      <c r="G14" s="16">
        <f>'[3]13'!G16</f>
        <v>0</v>
      </c>
      <c r="H14" s="17">
        <f t="shared" si="27"/>
        <v>1350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1030</v>
      </c>
      <c r="G15" s="16">
        <f>'[3]13'!G17</f>
        <v>0</v>
      </c>
      <c r="H15" s="17">
        <f t="shared" si="27"/>
        <v>1350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1030</v>
      </c>
      <c r="G16" s="16">
        <f>'[3]13'!G18</f>
        <v>0</v>
      </c>
      <c r="H16" s="17">
        <f t="shared" si="27"/>
        <v>1350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1030</v>
      </c>
      <c r="G17" s="16">
        <f>'[3]13'!G19</f>
        <v>0</v>
      </c>
      <c r="H17" s="17">
        <f t="shared" si="27"/>
        <v>1350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1030</v>
      </c>
      <c r="G18" s="16">
        <f>'[3]13'!G20</f>
        <v>0</v>
      </c>
      <c r="H18" s="17">
        <f t="shared" si="27"/>
        <v>1350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1030</v>
      </c>
      <c r="G19" s="16">
        <f>'[3]13'!G21</f>
        <v>0</v>
      </c>
      <c r="H19" s="17">
        <f t="shared" si="27"/>
        <v>1350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1030</v>
      </c>
      <c r="G20" s="16">
        <f>'[3]13'!G22</f>
        <v>0</v>
      </c>
      <c r="H20" s="17">
        <f t="shared" si="27"/>
        <v>1350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1030</v>
      </c>
      <c r="G21" s="16">
        <f>'[3]13'!G23</f>
        <v>0</v>
      </c>
      <c r="H21" s="17">
        <f t="shared" si="27"/>
        <v>1350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1030</v>
      </c>
      <c r="G22" s="16">
        <f>'[3]13'!G24</f>
        <v>0</v>
      </c>
      <c r="H22" s="17">
        <f t="shared" si="27"/>
        <v>1350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1030</v>
      </c>
      <c r="G23" s="16">
        <f>'[3]13'!G25</f>
        <v>0</v>
      </c>
      <c r="H23" s="17">
        <f t="shared" si="27"/>
        <v>1350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1030</v>
      </c>
      <c r="G24" s="16">
        <f>'[3]13'!G26</f>
        <v>0</v>
      </c>
      <c r="H24" s="17">
        <f t="shared" si="27"/>
        <v>1350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1030</v>
      </c>
      <c r="G25" s="16">
        <f>'[3]13'!G27</f>
        <v>0</v>
      </c>
      <c r="H25" s="17">
        <f t="shared" si="27"/>
        <v>1350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1030</v>
      </c>
      <c r="G26" s="16">
        <f>'[3]13'!G28</f>
        <v>0</v>
      </c>
      <c r="H26" s="17">
        <f t="shared" si="27"/>
        <v>1350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1030</v>
      </c>
      <c r="G27" s="16">
        <f>'[3]13'!G29</f>
        <v>0</v>
      </c>
      <c r="H27" s="17">
        <f t="shared" si="27"/>
        <v>1350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</v>
      </c>
      <c r="AU27" s="8">
        <v>30.64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</v>
      </c>
      <c r="BM27" s="8">
        <f t="shared" si="22"/>
        <v>30.64</v>
      </c>
      <c r="BN27" s="8">
        <f t="shared" si="23"/>
        <v>26.42</v>
      </c>
      <c r="BO27" s="8">
        <f t="shared" si="24"/>
        <v>32</v>
      </c>
      <c r="BP27" s="139">
        <f t="shared" si="25"/>
        <v>-1.120000000000001</v>
      </c>
      <c r="BQ27" s="139">
        <f t="shared" si="26"/>
        <v>-1.3599999999999994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1030</v>
      </c>
      <c r="G28" s="16">
        <f>'[3]13'!G30</f>
        <v>0</v>
      </c>
      <c r="H28" s="17">
        <f t="shared" si="27"/>
        <v>1350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</v>
      </c>
      <c r="AU28" s="8">
        <v>30.64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</v>
      </c>
      <c r="BM28" s="8">
        <f t="shared" si="22"/>
        <v>30.64</v>
      </c>
      <c r="BN28" s="8">
        <f t="shared" si="23"/>
        <v>26.42</v>
      </c>
      <c r="BO28" s="8">
        <f t="shared" si="24"/>
        <v>32</v>
      </c>
      <c r="BP28" s="139">
        <f t="shared" si="25"/>
        <v>-1.120000000000001</v>
      </c>
      <c r="BQ28" s="139">
        <f t="shared" si="26"/>
        <v>-1.3599999999999994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1030</v>
      </c>
      <c r="G29" s="16">
        <f>'[3]13'!G31</f>
        <v>0</v>
      </c>
      <c r="H29" s="17">
        <f t="shared" si="27"/>
        <v>1350</v>
      </c>
      <c r="I29" s="15">
        <f>'[3]13'!J31</f>
        <v>270.22000000000003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270.22000000000003</v>
      </c>
      <c r="P29" s="18">
        <f>frq!C29</f>
        <v>1</v>
      </c>
      <c r="Q29" s="15">
        <f t="shared" si="29"/>
        <v>270.22000000000003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270.22000000000003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238.22000000000003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238.22000000000003</v>
      </c>
      <c r="AT29" s="8">
        <v>0</v>
      </c>
      <c r="AU29" s="8">
        <v>30.64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0</v>
      </c>
      <c r="BM29" s="8">
        <f t="shared" si="22"/>
        <v>30.64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-1.3599999999999994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1030</v>
      </c>
      <c r="G30" s="16">
        <f>'[3]13'!G32</f>
        <v>0</v>
      </c>
      <c r="H30" s="17">
        <f t="shared" si="27"/>
        <v>1350</v>
      </c>
      <c r="I30" s="15">
        <f>'[3]13'!J32</f>
        <v>302.22000000000003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302.22000000000003</v>
      </c>
      <c r="P30" s="18">
        <f>frq!C30</f>
        <v>1</v>
      </c>
      <c r="Q30" s="15">
        <f t="shared" si="29"/>
        <v>302.22000000000003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302.22000000000003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238.22000000000003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238.22000000000003</v>
      </c>
      <c r="AT30" s="8">
        <v>30.64</v>
      </c>
      <c r="AU30" s="8">
        <v>30.64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30.64</v>
      </c>
      <c r="BM30" s="8">
        <f t="shared" si="22"/>
        <v>30.64</v>
      </c>
      <c r="BN30" s="8">
        <f t="shared" si="23"/>
        <v>32</v>
      </c>
      <c r="BO30" s="8">
        <f t="shared" si="24"/>
        <v>32</v>
      </c>
      <c r="BP30" s="139">
        <f t="shared" si="25"/>
        <v>-1.3599999999999994</v>
      </c>
      <c r="BQ30" s="139">
        <f t="shared" si="26"/>
        <v>-1.3599999999999994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1030</v>
      </c>
      <c r="G31" s="16">
        <f>'[3]13'!G33</f>
        <v>0</v>
      </c>
      <c r="H31" s="17">
        <f t="shared" si="27"/>
        <v>1350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30.64</v>
      </c>
      <c r="AU31" s="8">
        <v>30.64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30.64</v>
      </c>
      <c r="BM31" s="8">
        <f t="shared" si="22"/>
        <v>30.64</v>
      </c>
      <c r="BN31" s="8">
        <f t="shared" si="23"/>
        <v>32</v>
      </c>
      <c r="BO31" s="8">
        <f t="shared" si="24"/>
        <v>32</v>
      </c>
      <c r="BP31" s="139">
        <f t="shared" si="25"/>
        <v>-1.3599999999999994</v>
      </c>
      <c r="BQ31" s="139">
        <f t="shared" si="26"/>
        <v>-1.3599999999999994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1030</v>
      </c>
      <c r="G32" s="16">
        <f>'[3]13'!G34</f>
        <v>0</v>
      </c>
      <c r="H32" s="17">
        <f t="shared" si="27"/>
        <v>1350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30.64</v>
      </c>
      <c r="AU32" s="8">
        <v>30.64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32</v>
      </c>
      <c r="BO32" s="8">
        <f t="shared" si="24"/>
        <v>32</v>
      </c>
      <c r="BP32" s="139">
        <f t="shared" si="25"/>
        <v>-1.3599999999999994</v>
      </c>
      <c r="BQ32" s="139">
        <f t="shared" si="26"/>
        <v>-1.3599999999999994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1030</v>
      </c>
      <c r="G33" s="16">
        <f>'[3]13'!G35</f>
        <v>0</v>
      </c>
      <c r="H33" s="17">
        <f t="shared" si="27"/>
        <v>1350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30.64</v>
      </c>
      <c r="AU33" s="8">
        <v>30.64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32</v>
      </c>
      <c r="BO33" s="8">
        <f t="shared" si="24"/>
        <v>32</v>
      </c>
      <c r="BP33" s="139">
        <f t="shared" si="25"/>
        <v>-1.3599999999999994</v>
      </c>
      <c r="BQ33" s="139">
        <f t="shared" si="26"/>
        <v>-1.3599999999999994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1030</v>
      </c>
      <c r="G34" s="16">
        <f>'[3]13'!G36</f>
        <v>0</v>
      </c>
      <c r="H34" s="17">
        <f t="shared" si="27"/>
        <v>1350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30.64</v>
      </c>
      <c r="AU34" s="8">
        <v>30.64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32</v>
      </c>
      <c r="BO34" s="8">
        <f t="shared" si="24"/>
        <v>32</v>
      </c>
      <c r="BP34" s="139">
        <f t="shared" si="25"/>
        <v>-1.3599999999999994</v>
      </c>
      <c r="BQ34" s="139">
        <f t="shared" si="26"/>
        <v>-1.3599999999999994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1030</v>
      </c>
      <c r="G35" s="16">
        <f>'[3]13'!G37</f>
        <v>0</v>
      </c>
      <c r="H35" s="17">
        <f t="shared" si="27"/>
        <v>1350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30.64</v>
      </c>
      <c r="AU35" s="8">
        <v>30.64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30.64</v>
      </c>
      <c r="BM35" s="8">
        <f t="shared" si="22"/>
        <v>30.64</v>
      </c>
      <c r="BN35" s="8">
        <f t="shared" si="23"/>
        <v>32</v>
      </c>
      <c r="BO35" s="8">
        <f t="shared" si="24"/>
        <v>32</v>
      </c>
      <c r="BP35" s="139">
        <f t="shared" si="25"/>
        <v>-1.3599999999999994</v>
      </c>
      <c r="BQ35" s="139">
        <f t="shared" si="26"/>
        <v>-1.3599999999999994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1030</v>
      </c>
      <c r="G36" s="16">
        <f>'[3]13'!G38</f>
        <v>0</v>
      </c>
      <c r="H36" s="17">
        <f t="shared" si="27"/>
        <v>1350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30.64</v>
      </c>
      <c r="AU36" s="8">
        <v>30.64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30.64</v>
      </c>
      <c r="BM36" s="8">
        <f t="shared" si="22"/>
        <v>30.64</v>
      </c>
      <c r="BN36" s="8">
        <f t="shared" si="23"/>
        <v>32</v>
      </c>
      <c r="BO36" s="8">
        <f t="shared" si="24"/>
        <v>32</v>
      </c>
      <c r="BP36" s="139">
        <f t="shared" si="25"/>
        <v>-1.3599999999999994</v>
      </c>
      <c r="BQ36" s="139">
        <f t="shared" si="26"/>
        <v>-1.3599999999999994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1030</v>
      </c>
      <c r="G37" s="16">
        <f>'[3]13'!G39</f>
        <v>0</v>
      </c>
      <c r="H37" s="17">
        <f t="shared" si="27"/>
        <v>1350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30.64</v>
      </c>
      <c r="AU37" s="8">
        <v>30.64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30.64</v>
      </c>
      <c r="BM37" s="8">
        <f t="shared" si="22"/>
        <v>30.64</v>
      </c>
      <c r="BN37" s="8">
        <f t="shared" si="23"/>
        <v>32</v>
      </c>
      <c r="BO37" s="8">
        <f t="shared" si="24"/>
        <v>32</v>
      </c>
      <c r="BP37" s="139">
        <f t="shared" si="25"/>
        <v>-1.3599999999999994</v>
      </c>
      <c r="BQ37" s="139">
        <f t="shared" si="26"/>
        <v>-1.3599999999999994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1030</v>
      </c>
      <c r="G38" s="16">
        <f>'[3]13'!G40</f>
        <v>0</v>
      </c>
      <c r="H38" s="17">
        <f t="shared" si="27"/>
        <v>1350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30.64</v>
      </c>
      <c r="AU38" s="8">
        <v>30.64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30.64</v>
      </c>
      <c r="BM38" s="8">
        <f t="shared" si="22"/>
        <v>30.64</v>
      </c>
      <c r="BN38" s="8">
        <f t="shared" si="23"/>
        <v>32</v>
      </c>
      <c r="BO38" s="8">
        <f t="shared" si="24"/>
        <v>32</v>
      </c>
      <c r="BP38" s="139">
        <f t="shared" si="25"/>
        <v>-1.3599999999999994</v>
      </c>
      <c r="BQ38" s="139">
        <f t="shared" si="26"/>
        <v>-1.3599999999999994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1030</v>
      </c>
      <c r="G39" s="16">
        <f>'[3]13'!G41</f>
        <v>0</v>
      </c>
      <c r="H39" s="17">
        <f t="shared" si="27"/>
        <v>1350</v>
      </c>
      <c r="I39" s="15">
        <f>'[3]13'!J41</f>
        <v>282.61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282.61</v>
      </c>
      <c r="P39" s="18">
        <f>frq!C39</f>
        <v>1</v>
      </c>
      <c r="Q39" s="15">
        <f t="shared" si="29"/>
        <v>282.61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282.61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218.61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218.61</v>
      </c>
      <c r="AT39" s="8">
        <v>30.64</v>
      </c>
      <c r="AU39" s="8">
        <v>30.64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30.64</v>
      </c>
      <c r="BM39" s="8">
        <f t="shared" si="22"/>
        <v>30.64</v>
      </c>
      <c r="BN39" s="8">
        <f t="shared" si="23"/>
        <v>32</v>
      </c>
      <c r="BO39" s="8">
        <f t="shared" si="24"/>
        <v>32</v>
      </c>
      <c r="BP39" s="139">
        <f t="shared" si="25"/>
        <v>-1.3599999999999994</v>
      </c>
      <c r="BQ39" s="139">
        <f t="shared" si="26"/>
        <v>-1.3599999999999994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1030</v>
      </c>
      <c r="G40" s="16">
        <f>'[3]13'!G42</f>
        <v>0</v>
      </c>
      <c r="H40" s="17">
        <f t="shared" si="27"/>
        <v>1350</v>
      </c>
      <c r="I40" s="15">
        <f>'[3]13'!J42</f>
        <v>282.61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282.61</v>
      </c>
      <c r="P40" s="18">
        <f>frq!C40</f>
        <v>1</v>
      </c>
      <c r="Q40" s="15">
        <f t="shared" si="29"/>
        <v>282.61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282.61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218.61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218.61</v>
      </c>
      <c r="AT40" s="8">
        <v>30.64</v>
      </c>
      <c r="AU40" s="8">
        <v>30.64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30.64</v>
      </c>
      <c r="BM40" s="8">
        <f t="shared" si="22"/>
        <v>30.64</v>
      </c>
      <c r="BN40" s="8">
        <f t="shared" si="23"/>
        <v>32</v>
      </c>
      <c r="BO40" s="8">
        <f t="shared" si="24"/>
        <v>32</v>
      </c>
      <c r="BP40" s="139">
        <f t="shared" si="25"/>
        <v>-1.3599999999999994</v>
      </c>
      <c r="BQ40" s="139">
        <f t="shared" si="26"/>
        <v>-1.3599999999999994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1030</v>
      </c>
      <c r="G41" s="16">
        <f>'[3]13'!G43</f>
        <v>0</v>
      </c>
      <c r="H41" s="17">
        <f t="shared" si="27"/>
        <v>1350</v>
      </c>
      <c r="I41" s="15">
        <f>'[3]13'!J43</f>
        <v>282.61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282.61</v>
      </c>
      <c r="P41" s="18">
        <f>frq!C41</f>
        <v>1</v>
      </c>
      <c r="Q41" s="15">
        <f t="shared" si="29"/>
        <v>282.61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282.61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218.61</v>
      </c>
      <c r="AT41" s="8">
        <v>30.64</v>
      </c>
      <c r="AU41" s="8">
        <v>30.64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30.64</v>
      </c>
      <c r="BM41" s="8">
        <f t="shared" si="22"/>
        <v>30.64</v>
      </c>
      <c r="BN41" s="8">
        <f t="shared" si="23"/>
        <v>32</v>
      </c>
      <c r="BO41" s="8">
        <f t="shared" si="24"/>
        <v>32</v>
      </c>
      <c r="BP41" s="139">
        <f t="shared" si="25"/>
        <v>-1.3599999999999994</v>
      </c>
      <c r="BQ41" s="139">
        <f t="shared" si="26"/>
        <v>-1.3599999999999994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1030</v>
      </c>
      <c r="G42" s="16">
        <f>'[3]13'!G44</f>
        <v>0</v>
      </c>
      <c r="H42" s="17">
        <f t="shared" si="27"/>
        <v>1350</v>
      </c>
      <c r="I42" s="15">
        <f>'[3]13'!J44</f>
        <v>282.61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282.61</v>
      </c>
      <c r="P42" s="18">
        <f>frq!C42</f>
        <v>1</v>
      </c>
      <c r="Q42" s="15">
        <f t="shared" si="29"/>
        <v>282.61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282.61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218.61</v>
      </c>
      <c r="AT42" s="8">
        <v>30.64</v>
      </c>
      <c r="AU42" s="8">
        <v>30.64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30.64</v>
      </c>
      <c r="BM42" s="8">
        <f t="shared" si="22"/>
        <v>30.64</v>
      </c>
      <c r="BN42" s="8">
        <f t="shared" si="23"/>
        <v>32</v>
      </c>
      <c r="BO42" s="8">
        <f t="shared" si="24"/>
        <v>32</v>
      </c>
      <c r="BP42" s="139">
        <f t="shared" si="25"/>
        <v>-1.3599999999999994</v>
      </c>
      <c r="BQ42" s="139">
        <f t="shared" si="26"/>
        <v>-1.3599999999999994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1030</v>
      </c>
      <c r="G43" s="16">
        <f>'[3]13'!G45</f>
        <v>0</v>
      </c>
      <c r="H43" s="17">
        <f t="shared" si="27"/>
        <v>1350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30.64</v>
      </c>
      <c r="AU43" s="8">
        <v>30.64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30.64</v>
      </c>
      <c r="BM43" s="8">
        <f t="shared" si="22"/>
        <v>30.64</v>
      </c>
      <c r="BN43" s="8">
        <f t="shared" si="23"/>
        <v>32</v>
      </c>
      <c r="BO43" s="8">
        <f t="shared" si="24"/>
        <v>32</v>
      </c>
      <c r="BP43" s="139">
        <f t="shared" si="25"/>
        <v>-1.3599999999999994</v>
      </c>
      <c r="BQ43" s="139">
        <f t="shared" si="26"/>
        <v>-1.3599999999999994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1030</v>
      </c>
      <c r="G44" s="16">
        <f>'[3]13'!G46</f>
        <v>0</v>
      </c>
      <c r="H44" s="17">
        <f t="shared" si="27"/>
        <v>1350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30.64</v>
      </c>
      <c r="AU44" s="8">
        <v>30.64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30.64</v>
      </c>
      <c r="BM44" s="8">
        <f t="shared" si="22"/>
        <v>30.64</v>
      </c>
      <c r="BN44" s="8">
        <f t="shared" si="23"/>
        <v>32</v>
      </c>
      <c r="BO44" s="8">
        <f t="shared" si="24"/>
        <v>32</v>
      </c>
      <c r="BP44" s="139">
        <f t="shared" si="25"/>
        <v>-1.3599999999999994</v>
      </c>
      <c r="BQ44" s="139">
        <f t="shared" si="26"/>
        <v>-1.3599999999999994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1030</v>
      </c>
      <c r="G45" s="16">
        <f>'[3]13'!G47</f>
        <v>0</v>
      </c>
      <c r="H45" s="17">
        <f t="shared" si="27"/>
        <v>1350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30.64</v>
      </c>
      <c r="AU45" s="8">
        <v>30.64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30.64</v>
      </c>
      <c r="BM45" s="8">
        <f t="shared" si="22"/>
        <v>30.64</v>
      </c>
      <c r="BN45" s="8">
        <f t="shared" si="23"/>
        <v>32</v>
      </c>
      <c r="BO45" s="8">
        <f t="shared" si="24"/>
        <v>32</v>
      </c>
      <c r="BP45" s="139">
        <f t="shared" si="25"/>
        <v>-1.3599999999999994</v>
      </c>
      <c r="BQ45" s="139">
        <f t="shared" si="26"/>
        <v>-1.3599999999999994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1030</v>
      </c>
      <c r="G46" s="16">
        <f>'[3]13'!G48</f>
        <v>0</v>
      </c>
      <c r="H46" s="17">
        <f t="shared" si="27"/>
        <v>1350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30.64</v>
      </c>
      <c r="AU46" s="8">
        <v>30.64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30.64</v>
      </c>
      <c r="BM46" s="8">
        <f t="shared" si="22"/>
        <v>30.64</v>
      </c>
      <c r="BN46" s="8">
        <f t="shared" si="23"/>
        <v>32</v>
      </c>
      <c r="BO46" s="8">
        <f t="shared" si="24"/>
        <v>32</v>
      </c>
      <c r="BP46" s="139">
        <f t="shared" si="25"/>
        <v>-1.3599999999999994</v>
      </c>
      <c r="BQ46" s="139">
        <f t="shared" si="26"/>
        <v>-1.3599999999999994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1030</v>
      </c>
      <c r="G47" s="16">
        <f>'[3]13'!G49</f>
        <v>0</v>
      </c>
      <c r="H47" s="17">
        <f t="shared" si="27"/>
        <v>1350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30.64</v>
      </c>
      <c r="AU47" s="8">
        <v>30.64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30.64</v>
      </c>
      <c r="BM47" s="8">
        <f t="shared" si="22"/>
        <v>30.64</v>
      </c>
      <c r="BN47" s="8">
        <f t="shared" si="23"/>
        <v>32</v>
      </c>
      <c r="BO47" s="8">
        <f t="shared" si="24"/>
        <v>32</v>
      </c>
      <c r="BP47" s="139">
        <f t="shared" si="25"/>
        <v>-1.3599999999999994</v>
      </c>
      <c r="BQ47" s="139">
        <f t="shared" si="26"/>
        <v>-1.3599999999999994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1030</v>
      </c>
      <c r="G48" s="16">
        <f>'[3]13'!G50</f>
        <v>0</v>
      </c>
      <c r="H48" s="17">
        <f t="shared" si="27"/>
        <v>1350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30.64</v>
      </c>
      <c r="AU48" s="8">
        <v>30.64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30.64</v>
      </c>
      <c r="BM48" s="8">
        <f t="shared" si="22"/>
        <v>30.64</v>
      </c>
      <c r="BN48" s="8">
        <f t="shared" si="23"/>
        <v>32</v>
      </c>
      <c r="BO48" s="8">
        <f t="shared" si="24"/>
        <v>32</v>
      </c>
      <c r="BP48" s="139">
        <f t="shared" si="25"/>
        <v>-1.3599999999999994</v>
      </c>
      <c r="BQ48" s="139">
        <f t="shared" si="26"/>
        <v>-1.3599999999999994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1030</v>
      </c>
      <c r="G49" s="16">
        <f>'[3]13'!G51</f>
        <v>0</v>
      </c>
      <c r="H49" s="17">
        <f t="shared" si="27"/>
        <v>1350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30.64</v>
      </c>
      <c r="AU49" s="8">
        <v>30.64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30.64</v>
      </c>
      <c r="BM49" s="8">
        <f t="shared" si="22"/>
        <v>30.64</v>
      </c>
      <c r="BN49" s="8">
        <f t="shared" si="23"/>
        <v>32</v>
      </c>
      <c r="BO49" s="8">
        <f t="shared" si="24"/>
        <v>32</v>
      </c>
      <c r="BP49" s="139">
        <f t="shared" si="25"/>
        <v>-1.3599999999999994</v>
      </c>
      <c r="BQ49" s="139">
        <f t="shared" si="26"/>
        <v>-1.3599999999999994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1030</v>
      </c>
      <c r="G50" s="16">
        <f>'[3]13'!G52</f>
        <v>0</v>
      </c>
      <c r="H50" s="17">
        <f t="shared" si="27"/>
        <v>1350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30.64</v>
      </c>
      <c r="AU50" s="8">
        <v>30.64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30.64</v>
      </c>
      <c r="BM50" s="8">
        <f t="shared" si="22"/>
        <v>30.64</v>
      </c>
      <c r="BN50" s="8">
        <f t="shared" si="23"/>
        <v>32</v>
      </c>
      <c r="BO50" s="8">
        <f t="shared" si="24"/>
        <v>32</v>
      </c>
      <c r="BP50" s="139">
        <f t="shared" si="25"/>
        <v>-1.3599999999999994</v>
      </c>
      <c r="BQ50" s="139">
        <f t="shared" si="26"/>
        <v>-1.3599999999999994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1010</v>
      </c>
      <c r="G51" s="16">
        <f>'[3]13'!G53</f>
        <v>0</v>
      </c>
      <c r="H51" s="17">
        <f t="shared" si="27"/>
        <v>1330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30.64</v>
      </c>
      <c r="AU51" s="8">
        <v>30.64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30.64</v>
      </c>
      <c r="BM51" s="8">
        <f t="shared" si="22"/>
        <v>30.64</v>
      </c>
      <c r="BN51" s="8">
        <f t="shared" si="23"/>
        <v>32</v>
      </c>
      <c r="BO51" s="8">
        <f t="shared" si="24"/>
        <v>32</v>
      </c>
      <c r="BP51" s="139">
        <f t="shared" si="25"/>
        <v>-1.3599999999999994</v>
      </c>
      <c r="BQ51" s="139">
        <f t="shared" si="26"/>
        <v>-1.3599999999999994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1010</v>
      </c>
      <c r="G52" s="16">
        <f>'[3]13'!G54</f>
        <v>0</v>
      </c>
      <c r="H52" s="17">
        <f t="shared" si="27"/>
        <v>1330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30.64</v>
      </c>
      <c r="AU52" s="8">
        <v>30.64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30.64</v>
      </c>
      <c r="BM52" s="8">
        <f t="shared" si="22"/>
        <v>30.64</v>
      </c>
      <c r="BN52" s="8">
        <f t="shared" si="23"/>
        <v>32</v>
      </c>
      <c r="BO52" s="8">
        <f t="shared" si="24"/>
        <v>32</v>
      </c>
      <c r="BP52" s="139">
        <f t="shared" si="25"/>
        <v>-1.3599999999999994</v>
      </c>
      <c r="BQ52" s="139">
        <f t="shared" si="26"/>
        <v>-1.3599999999999994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1010</v>
      </c>
      <c r="G53" s="16">
        <f>'[3]13'!G55</f>
        <v>0</v>
      </c>
      <c r="H53" s="17">
        <f t="shared" si="27"/>
        <v>1330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30.64</v>
      </c>
      <c r="AU53" s="8">
        <v>30.64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30.64</v>
      </c>
      <c r="BM53" s="8">
        <f t="shared" si="22"/>
        <v>30.64</v>
      </c>
      <c r="BN53" s="8">
        <f t="shared" si="23"/>
        <v>32</v>
      </c>
      <c r="BO53" s="8">
        <f t="shared" si="24"/>
        <v>32</v>
      </c>
      <c r="BP53" s="139">
        <f t="shared" si="25"/>
        <v>-1.3599999999999994</v>
      </c>
      <c r="BQ53" s="139">
        <f t="shared" si="26"/>
        <v>-1.3599999999999994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1010</v>
      </c>
      <c r="G54" s="16">
        <f>'[3]13'!G56</f>
        <v>0</v>
      </c>
      <c r="H54" s="17">
        <f t="shared" si="27"/>
        <v>1330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30.64</v>
      </c>
      <c r="AU54" s="8">
        <v>30.64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26.42</v>
      </c>
      <c r="BL54" s="8">
        <f t="shared" si="21"/>
        <v>30.64</v>
      </c>
      <c r="BM54" s="8">
        <f t="shared" si="22"/>
        <v>30.64</v>
      </c>
      <c r="BN54" s="8">
        <f t="shared" si="23"/>
        <v>32</v>
      </c>
      <c r="BO54" s="8">
        <f t="shared" si="24"/>
        <v>26.42</v>
      </c>
      <c r="BP54" s="139">
        <f t="shared" si="25"/>
        <v>-1.3599999999999994</v>
      </c>
      <c r="BQ54" s="139">
        <f t="shared" si="26"/>
        <v>4.2199999999999989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1010</v>
      </c>
      <c r="G55" s="16">
        <f>'[3]13'!G57</f>
        <v>0</v>
      </c>
      <c r="H55" s="17">
        <f t="shared" si="27"/>
        <v>1330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30.64</v>
      </c>
      <c r="AU55" s="8">
        <v>25.3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26.42</v>
      </c>
      <c r="BL55" s="8">
        <f t="shared" si="21"/>
        <v>30.64</v>
      </c>
      <c r="BM55" s="8">
        <f t="shared" si="22"/>
        <v>25.3</v>
      </c>
      <c r="BN55" s="8">
        <f t="shared" si="23"/>
        <v>32</v>
      </c>
      <c r="BO55" s="8">
        <f t="shared" si="24"/>
        <v>26.42</v>
      </c>
      <c r="BP55" s="139">
        <f t="shared" si="25"/>
        <v>-1.3599999999999994</v>
      </c>
      <c r="BQ55" s="139">
        <f t="shared" si="26"/>
        <v>-1.120000000000001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1010</v>
      </c>
      <c r="G56" s="16">
        <f>'[3]13'!G58</f>
        <v>0</v>
      </c>
      <c r="H56" s="17">
        <f t="shared" si="27"/>
        <v>1330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30.64</v>
      </c>
      <c r="AU56" s="8">
        <v>25.3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26.42</v>
      </c>
      <c r="BL56" s="8">
        <f t="shared" si="21"/>
        <v>30.64</v>
      </c>
      <c r="BM56" s="8">
        <f t="shared" si="22"/>
        <v>25.3</v>
      </c>
      <c r="BN56" s="8">
        <f t="shared" si="23"/>
        <v>32</v>
      </c>
      <c r="BO56" s="8">
        <f t="shared" si="24"/>
        <v>26.42</v>
      </c>
      <c r="BP56" s="139">
        <f t="shared" si="25"/>
        <v>-1.3599999999999994</v>
      </c>
      <c r="BQ56" s="139">
        <f t="shared" si="26"/>
        <v>-1.120000000000001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1010</v>
      </c>
      <c r="G57" s="16">
        <f>'[3]13'!G59</f>
        <v>0</v>
      </c>
      <c r="H57" s="17">
        <f t="shared" si="27"/>
        <v>1330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30.64</v>
      </c>
      <c r="AU57" s="8">
        <v>25.3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30.64</v>
      </c>
      <c r="BM57" s="8">
        <f t="shared" si="22"/>
        <v>25.3</v>
      </c>
      <c r="BN57" s="8">
        <f t="shared" si="23"/>
        <v>32</v>
      </c>
      <c r="BO57" s="8">
        <f t="shared" si="24"/>
        <v>26.42</v>
      </c>
      <c r="BP57" s="139">
        <f t="shared" si="25"/>
        <v>-1.3599999999999994</v>
      </c>
      <c r="BQ57" s="139">
        <f t="shared" si="26"/>
        <v>-1.120000000000001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1010</v>
      </c>
      <c r="G58" s="16">
        <f>'[3]13'!G60</f>
        <v>0</v>
      </c>
      <c r="H58" s="17">
        <f t="shared" si="27"/>
        <v>1330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30.64</v>
      </c>
      <c r="AU58" s="8">
        <v>25.3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30.64</v>
      </c>
      <c r="BM58" s="8">
        <f t="shared" si="22"/>
        <v>25.3</v>
      </c>
      <c r="BN58" s="8">
        <f t="shared" si="23"/>
        <v>32</v>
      </c>
      <c r="BO58" s="8">
        <f t="shared" si="24"/>
        <v>26.42</v>
      </c>
      <c r="BP58" s="139">
        <f t="shared" si="25"/>
        <v>-1.3599999999999994</v>
      </c>
      <c r="BQ58" s="139">
        <f t="shared" si="26"/>
        <v>-1.120000000000001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1010</v>
      </c>
      <c r="G59" s="16">
        <f>'[3]13'!G61</f>
        <v>0</v>
      </c>
      <c r="H59" s="17">
        <f t="shared" si="27"/>
        <v>1330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30.64</v>
      </c>
      <c r="AU59" s="8">
        <v>25.3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26.42</v>
      </c>
      <c r="BL59" s="8">
        <f t="shared" si="21"/>
        <v>30.64</v>
      </c>
      <c r="BM59" s="8">
        <f t="shared" si="22"/>
        <v>25.3</v>
      </c>
      <c r="BN59" s="8">
        <f t="shared" si="23"/>
        <v>32</v>
      </c>
      <c r="BO59" s="8">
        <f t="shared" si="24"/>
        <v>26.42</v>
      </c>
      <c r="BP59" s="139">
        <f t="shared" si="25"/>
        <v>-1.3599999999999994</v>
      </c>
      <c r="BQ59" s="139">
        <f t="shared" si="26"/>
        <v>-1.120000000000001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1010</v>
      </c>
      <c r="G60" s="16">
        <f>'[3]13'!G62</f>
        <v>0</v>
      </c>
      <c r="H60" s="17">
        <f t="shared" si="27"/>
        <v>1330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30.64</v>
      </c>
      <c r="AU60" s="8">
        <v>25.3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26.42</v>
      </c>
      <c r="BL60" s="8">
        <f t="shared" si="21"/>
        <v>30.64</v>
      </c>
      <c r="BM60" s="8">
        <f t="shared" si="22"/>
        <v>25.3</v>
      </c>
      <c r="BN60" s="8">
        <f t="shared" si="23"/>
        <v>32</v>
      </c>
      <c r="BO60" s="8">
        <f t="shared" si="24"/>
        <v>26.42</v>
      </c>
      <c r="BP60" s="139">
        <f t="shared" si="25"/>
        <v>-1.3599999999999994</v>
      </c>
      <c r="BQ60" s="139">
        <f t="shared" si="26"/>
        <v>-1.120000000000001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1010</v>
      </c>
      <c r="G61" s="16">
        <f>'[3]13'!G63</f>
        <v>0</v>
      </c>
      <c r="H61" s="17">
        <f t="shared" si="27"/>
        <v>1330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30.64</v>
      </c>
      <c r="AU61" s="8">
        <v>25.3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26.42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26.42</v>
      </c>
      <c r="BL61" s="8">
        <f t="shared" si="21"/>
        <v>30.64</v>
      </c>
      <c r="BM61" s="8">
        <f t="shared" si="22"/>
        <v>25.3</v>
      </c>
      <c r="BN61" s="8">
        <f t="shared" si="23"/>
        <v>32</v>
      </c>
      <c r="BO61" s="8">
        <f t="shared" si="24"/>
        <v>26.42</v>
      </c>
      <c r="BP61" s="139">
        <f t="shared" si="25"/>
        <v>-1.3599999999999994</v>
      </c>
      <c r="BQ61" s="139">
        <f t="shared" si="26"/>
        <v>-1.120000000000001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1010</v>
      </c>
      <c r="G62" s="16">
        <f>'[3]13'!G64</f>
        <v>0</v>
      </c>
      <c r="H62" s="17">
        <f t="shared" si="27"/>
        <v>1330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30.64</v>
      </c>
      <c r="AU62" s="8">
        <v>25.3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26.42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26.42</v>
      </c>
      <c r="BL62" s="8">
        <f t="shared" si="21"/>
        <v>30.64</v>
      </c>
      <c r="BM62" s="8">
        <f t="shared" si="22"/>
        <v>25.3</v>
      </c>
      <c r="BN62" s="8">
        <f t="shared" si="23"/>
        <v>32</v>
      </c>
      <c r="BO62" s="8">
        <f t="shared" si="24"/>
        <v>26.42</v>
      </c>
      <c r="BP62" s="139">
        <f t="shared" si="25"/>
        <v>-1.3599999999999994</v>
      </c>
      <c r="BQ62" s="139">
        <f t="shared" si="26"/>
        <v>-1.120000000000001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1010</v>
      </c>
      <c r="G63" s="16">
        <f>'[3]13'!G65</f>
        <v>0</v>
      </c>
      <c r="H63" s="17">
        <f t="shared" si="27"/>
        <v>1330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30.64</v>
      </c>
      <c r="AU63" s="8">
        <v>30.64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30.64</v>
      </c>
      <c r="BM63" s="8">
        <f t="shared" si="22"/>
        <v>30.64</v>
      </c>
      <c r="BN63" s="8">
        <f t="shared" si="23"/>
        <v>32</v>
      </c>
      <c r="BO63" s="8">
        <f t="shared" si="24"/>
        <v>32</v>
      </c>
      <c r="BP63" s="139">
        <f t="shared" si="25"/>
        <v>-1.3599999999999994</v>
      </c>
      <c r="BQ63" s="139">
        <f t="shared" si="26"/>
        <v>-1.3599999999999994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1010</v>
      </c>
      <c r="G64" s="16">
        <f>'[3]13'!G66</f>
        <v>0</v>
      </c>
      <c r="H64" s="17">
        <f t="shared" si="27"/>
        <v>1330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30.64</v>
      </c>
      <c r="AU64" s="8">
        <v>30.64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30.64</v>
      </c>
      <c r="BM64" s="8">
        <f t="shared" si="22"/>
        <v>30.64</v>
      </c>
      <c r="BN64" s="8">
        <f t="shared" si="23"/>
        <v>32</v>
      </c>
      <c r="BO64" s="8">
        <f t="shared" si="24"/>
        <v>32</v>
      </c>
      <c r="BP64" s="139">
        <f t="shared" si="25"/>
        <v>-1.3599999999999994</v>
      </c>
      <c r="BQ64" s="139">
        <f t="shared" si="26"/>
        <v>-1.3599999999999994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1010</v>
      </c>
      <c r="G65" s="16">
        <f>'[3]13'!G67</f>
        <v>0</v>
      </c>
      <c r="H65" s="17">
        <f t="shared" si="27"/>
        <v>1330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30.64</v>
      </c>
      <c r="AU65" s="8">
        <v>30.64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30.64</v>
      </c>
      <c r="BM65" s="8">
        <f t="shared" si="22"/>
        <v>30.64</v>
      </c>
      <c r="BN65" s="8">
        <f t="shared" si="23"/>
        <v>32</v>
      </c>
      <c r="BO65" s="8">
        <f t="shared" si="24"/>
        <v>32</v>
      </c>
      <c r="BP65" s="139">
        <f t="shared" si="25"/>
        <v>-1.3599999999999994</v>
      </c>
      <c r="BQ65" s="139">
        <f t="shared" si="26"/>
        <v>-1.3599999999999994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1010</v>
      </c>
      <c r="G66" s="16">
        <f>'[3]13'!G68</f>
        <v>0</v>
      </c>
      <c r="H66" s="17">
        <f t="shared" si="27"/>
        <v>1330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30.64</v>
      </c>
      <c r="AU66" s="8">
        <v>30.64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30.64</v>
      </c>
      <c r="BM66" s="8">
        <f t="shared" si="22"/>
        <v>30.64</v>
      </c>
      <c r="BN66" s="8">
        <f t="shared" si="23"/>
        <v>32</v>
      </c>
      <c r="BO66" s="8">
        <f t="shared" si="24"/>
        <v>32</v>
      </c>
      <c r="BP66" s="139">
        <f t="shared" si="25"/>
        <v>-1.3599999999999994</v>
      </c>
      <c r="BQ66" s="139">
        <f t="shared" si="26"/>
        <v>-1.3599999999999994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1010</v>
      </c>
      <c r="G67" s="16">
        <f>'[3]13'!G69</f>
        <v>0</v>
      </c>
      <c r="H67" s="17">
        <f t="shared" si="27"/>
        <v>1330</v>
      </c>
      <c r="I67" s="15">
        <f>'[3]13'!J69</f>
        <v>282.61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282.61</v>
      </c>
      <c r="P67" s="18">
        <f>frq!C67</f>
        <v>1</v>
      </c>
      <c r="Q67" s="15">
        <f t="shared" si="33"/>
        <v>282.61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282.61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218.61</v>
      </c>
      <c r="AT67" s="8">
        <v>30.64</v>
      </c>
      <c r="AU67" s="8">
        <v>30.64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30.64</v>
      </c>
      <c r="BM67" s="8">
        <f t="shared" si="22"/>
        <v>30.64</v>
      </c>
      <c r="BN67" s="8">
        <f t="shared" si="23"/>
        <v>32</v>
      </c>
      <c r="BO67" s="8">
        <f t="shared" si="24"/>
        <v>32</v>
      </c>
      <c r="BP67" s="139">
        <f t="shared" si="25"/>
        <v>-1.3599999999999994</v>
      </c>
      <c r="BQ67" s="139">
        <f t="shared" si="26"/>
        <v>-1.3599999999999994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1010</v>
      </c>
      <c r="G68" s="16">
        <f>'[3]13'!G70</f>
        <v>0</v>
      </c>
      <c r="H68" s="17">
        <f t="shared" si="27"/>
        <v>1330</v>
      </c>
      <c r="I68" s="15">
        <f>'[3]13'!J70</f>
        <v>302.22000000000003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302.22000000000003</v>
      </c>
      <c r="P68" s="18">
        <f>frq!C68</f>
        <v>1</v>
      </c>
      <c r="Q68" s="15">
        <f t="shared" si="33"/>
        <v>302.22000000000003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302.22000000000003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T68" s="8">
        <v>30.64</v>
      </c>
      <c r="AU68" s="8">
        <v>30.64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30.64</v>
      </c>
      <c r="BM68" s="8">
        <f t="shared" ref="BM68:BM98" si="54">AU68</f>
        <v>30.64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-1.3599999999999994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1010</v>
      </c>
      <c r="G69" s="16">
        <f>'[3]13'!G71</f>
        <v>0</v>
      </c>
      <c r="H69" s="17">
        <f t="shared" ref="H69:H98" si="59">SUM(B69:G69)</f>
        <v>1330</v>
      </c>
      <c r="I69" s="15">
        <f>'[3]13'!J71</f>
        <v>310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31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248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</v>
      </c>
      <c r="AT69" s="8">
        <v>30.64</v>
      </c>
      <c r="AU69" s="8">
        <v>30.64</v>
      </c>
      <c r="AW69" s="198">
        <v>31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</v>
      </c>
      <c r="BD69" s="198">
        <v>31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</v>
      </c>
      <c r="BL69" s="8">
        <f t="shared" si="53"/>
        <v>30.64</v>
      </c>
      <c r="BM69" s="8">
        <f t="shared" si="54"/>
        <v>30.64</v>
      </c>
      <c r="BN69" s="8">
        <f t="shared" si="55"/>
        <v>31</v>
      </c>
      <c r="BO69" s="8">
        <f t="shared" si="56"/>
        <v>31</v>
      </c>
      <c r="BP69" s="139">
        <f t="shared" si="57"/>
        <v>-0.35999999999999943</v>
      </c>
      <c r="BQ69" s="139">
        <f t="shared" si="58"/>
        <v>-0.35999999999999943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1010</v>
      </c>
      <c r="G70" s="16">
        <f>'[3]13'!G72</f>
        <v>0</v>
      </c>
      <c r="H70" s="17">
        <f t="shared" si="59"/>
        <v>1330</v>
      </c>
      <c r="I70" s="15">
        <f>'[3]13'!J72</f>
        <v>310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31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248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</v>
      </c>
      <c r="AT70" s="8">
        <v>30.42</v>
      </c>
      <c r="AU70" s="8">
        <v>30.42</v>
      </c>
      <c r="AW70" s="198">
        <v>31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30.42</v>
      </c>
      <c r="BM70" s="8">
        <f t="shared" si="54"/>
        <v>30.42</v>
      </c>
      <c r="BN70" s="8">
        <f t="shared" si="55"/>
        <v>31</v>
      </c>
      <c r="BO70" s="8">
        <f t="shared" si="56"/>
        <v>31</v>
      </c>
      <c r="BP70" s="139">
        <f t="shared" si="57"/>
        <v>-0.57999999999999829</v>
      </c>
      <c r="BQ70" s="139">
        <f t="shared" si="58"/>
        <v>-0.57999999999999829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1010</v>
      </c>
      <c r="G71" s="16">
        <f>'[3]13'!G73</f>
        <v>0</v>
      </c>
      <c r="H71" s="17">
        <f t="shared" si="59"/>
        <v>1330</v>
      </c>
      <c r="I71" s="15">
        <f>'[3]13'!J73</f>
        <v>310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</v>
      </c>
      <c r="AT71" s="8">
        <v>29.69</v>
      </c>
      <c r="AU71" s="8">
        <v>29.69</v>
      </c>
      <c r="AW71" s="198">
        <v>31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29.69</v>
      </c>
      <c r="BM71" s="8">
        <f t="shared" si="54"/>
        <v>29.69</v>
      </c>
      <c r="BN71" s="8">
        <f t="shared" si="55"/>
        <v>31</v>
      </c>
      <c r="BO71" s="8">
        <f t="shared" si="56"/>
        <v>31</v>
      </c>
      <c r="BP71" s="139">
        <f t="shared" si="57"/>
        <v>-1.3099999999999987</v>
      </c>
      <c r="BQ71" s="139">
        <f t="shared" si="58"/>
        <v>-1.3099999999999987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1010</v>
      </c>
      <c r="G72" s="16">
        <f>'[3]13'!G74</f>
        <v>0</v>
      </c>
      <c r="H72" s="17">
        <f t="shared" si="59"/>
        <v>1330</v>
      </c>
      <c r="I72" s="15">
        <f>'[3]13'!J74</f>
        <v>310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</v>
      </c>
      <c r="AT72" s="8">
        <v>29.69</v>
      </c>
      <c r="AU72" s="8">
        <v>29.69</v>
      </c>
      <c r="AW72" s="198">
        <v>31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29.69</v>
      </c>
      <c r="BM72" s="8">
        <f t="shared" si="54"/>
        <v>29.69</v>
      </c>
      <c r="BN72" s="8">
        <f t="shared" si="55"/>
        <v>31</v>
      </c>
      <c r="BO72" s="8">
        <f t="shared" si="56"/>
        <v>31</v>
      </c>
      <c r="BP72" s="139">
        <f t="shared" si="57"/>
        <v>-1.3099999999999987</v>
      </c>
      <c r="BQ72" s="139">
        <f t="shared" si="58"/>
        <v>-1.3099999999999987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1010</v>
      </c>
      <c r="G73" s="16">
        <f>'[3]13'!G75</f>
        <v>0</v>
      </c>
      <c r="H73" s="17">
        <f t="shared" si="59"/>
        <v>1330</v>
      </c>
      <c r="I73" s="15">
        <f>'[3]13'!J75</f>
        <v>310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29.69</v>
      </c>
      <c r="AU73" s="8">
        <v>29.69</v>
      </c>
      <c r="AW73" s="198">
        <v>31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29.69</v>
      </c>
      <c r="BM73" s="8">
        <f t="shared" si="54"/>
        <v>29.69</v>
      </c>
      <c r="BN73" s="8">
        <f t="shared" si="55"/>
        <v>31</v>
      </c>
      <c r="BO73" s="8">
        <f t="shared" si="56"/>
        <v>31</v>
      </c>
      <c r="BP73" s="139">
        <f t="shared" si="57"/>
        <v>-1.3099999999999987</v>
      </c>
      <c r="BQ73" s="139">
        <f t="shared" si="58"/>
        <v>-1.3099999999999987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1010</v>
      </c>
      <c r="G74" s="16">
        <f>'[3]13'!G76</f>
        <v>0</v>
      </c>
      <c r="H74" s="17">
        <f t="shared" si="59"/>
        <v>1330</v>
      </c>
      <c r="I74" s="15">
        <f>'[3]13'!J76</f>
        <v>310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29.69</v>
      </c>
      <c r="AU74" s="8">
        <v>29.69</v>
      </c>
      <c r="AW74" s="198">
        <v>31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29.69</v>
      </c>
      <c r="BM74" s="8">
        <f t="shared" si="54"/>
        <v>29.69</v>
      </c>
      <c r="BN74" s="8">
        <f t="shared" si="55"/>
        <v>31</v>
      </c>
      <c r="BO74" s="8">
        <f t="shared" si="56"/>
        <v>31</v>
      </c>
      <c r="BP74" s="139">
        <f t="shared" si="57"/>
        <v>-1.3099999999999987</v>
      </c>
      <c r="BQ74" s="139">
        <f t="shared" si="58"/>
        <v>-1.3099999999999987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1030</v>
      </c>
      <c r="G75" s="16">
        <f>'[3]13'!G77</f>
        <v>0</v>
      </c>
      <c r="H75" s="17">
        <f t="shared" si="59"/>
        <v>1350</v>
      </c>
      <c r="I75" s="15">
        <f>'[3]13'!J77</f>
        <v>315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30.16</v>
      </c>
      <c r="AU75" s="8">
        <v>30.16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30.16</v>
      </c>
      <c r="BM75" s="8">
        <f t="shared" si="54"/>
        <v>30.16</v>
      </c>
      <c r="BN75" s="8">
        <f t="shared" si="55"/>
        <v>31.5</v>
      </c>
      <c r="BO75" s="8">
        <f t="shared" si="56"/>
        <v>31.5</v>
      </c>
      <c r="BP75" s="139">
        <f t="shared" si="57"/>
        <v>-1.3399999999999999</v>
      </c>
      <c r="BQ75" s="139">
        <f t="shared" si="58"/>
        <v>-1.3399999999999999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1030</v>
      </c>
      <c r="G76" s="16">
        <f>'[3]13'!G78</f>
        <v>0</v>
      </c>
      <c r="H76" s="17">
        <f t="shared" si="59"/>
        <v>1350</v>
      </c>
      <c r="I76" s="15">
        <f>'[3]13'!J78</f>
        <v>315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30.16</v>
      </c>
      <c r="AU76" s="8">
        <v>30.16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30.16</v>
      </c>
      <c r="BM76" s="8">
        <f t="shared" si="54"/>
        <v>30.16</v>
      </c>
      <c r="BN76" s="8">
        <f t="shared" si="55"/>
        <v>31.5</v>
      </c>
      <c r="BO76" s="8">
        <f t="shared" si="56"/>
        <v>31.5</v>
      </c>
      <c r="BP76" s="139">
        <f t="shared" si="57"/>
        <v>-1.3399999999999999</v>
      </c>
      <c r="BQ76" s="139">
        <f t="shared" si="58"/>
        <v>-1.3399999999999999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1030</v>
      </c>
      <c r="G77" s="16">
        <f>'[3]13'!G79</f>
        <v>0</v>
      </c>
      <c r="H77" s="17">
        <f t="shared" si="59"/>
        <v>1350</v>
      </c>
      <c r="I77" s="15">
        <f>'[3]13'!J79</f>
        <v>315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30.16</v>
      </c>
      <c r="AU77" s="8">
        <v>30.16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30.16</v>
      </c>
      <c r="BM77" s="8">
        <f t="shared" si="54"/>
        <v>30.16</v>
      </c>
      <c r="BN77" s="8">
        <f t="shared" si="55"/>
        <v>31.5</v>
      </c>
      <c r="BO77" s="8">
        <f t="shared" si="56"/>
        <v>31.5</v>
      </c>
      <c r="BP77" s="139">
        <f t="shared" si="57"/>
        <v>-1.3399999999999999</v>
      </c>
      <c r="BQ77" s="139">
        <f t="shared" si="58"/>
        <v>-1.3399999999999999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1030</v>
      </c>
      <c r="G78" s="16">
        <f>'[3]13'!G80</f>
        <v>0</v>
      </c>
      <c r="H78" s="17">
        <f t="shared" si="59"/>
        <v>1350</v>
      </c>
      <c r="I78" s="15">
        <f>'[3]13'!J80</f>
        <v>315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30.16</v>
      </c>
      <c r="AU78" s="8">
        <v>30.16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30.16</v>
      </c>
      <c r="BM78" s="8">
        <f t="shared" si="54"/>
        <v>30.16</v>
      </c>
      <c r="BN78" s="8">
        <f t="shared" si="55"/>
        <v>31.5</v>
      </c>
      <c r="BO78" s="8">
        <f t="shared" si="56"/>
        <v>31.5</v>
      </c>
      <c r="BP78" s="139">
        <f t="shared" si="57"/>
        <v>-1.3399999999999999</v>
      </c>
      <c r="BQ78" s="139">
        <f t="shared" si="58"/>
        <v>-1.3399999999999999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1030</v>
      </c>
      <c r="G79" s="16">
        <f>'[3]13'!G81</f>
        <v>0</v>
      </c>
      <c r="H79" s="17">
        <f t="shared" si="59"/>
        <v>1350</v>
      </c>
      <c r="I79" s="15">
        <f>'[3]13'!J81</f>
        <v>274.22000000000003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274.22000000000003</v>
      </c>
      <c r="P79" s="18">
        <f>frq!C79</f>
        <v>1</v>
      </c>
      <c r="Q79" s="15">
        <f t="shared" si="33"/>
        <v>274.22000000000003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274.22000000000003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242.22000000000003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242.22000000000003</v>
      </c>
      <c r="AT79" s="8">
        <v>30.64</v>
      </c>
      <c r="AU79" s="8">
        <v>30.64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30.64</v>
      </c>
      <c r="BM79" s="8">
        <f t="shared" si="54"/>
        <v>30.64</v>
      </c>
      <c r="BN79" s="8">
        <f t="shared" si="55"/>
        <v>0</v>
      </c>
      <c r="BO79" s="8">
        <f t="shared" si="56"/>
        <v>32</v>
      </c>
      <c r="BP79" s="139">
        <f t="shared" si="57"/>
        <v>30.64</v>
      </c>
      <c r="BQ79" s="139">
        <f t="shared" si="58"/>
        <v>-1.3599999999999994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1030</v>
      </c>
      <c r="G80" s="16">
        <f>'[3]13'!G82</f>
        <v>0</v>
      </c>
      <c r="H80" s="17">
        <f t="shared" si="59"/>
        <v>1350</v>
      </c>
      <c r="I80" s="15">
        <f>'[3]13'!J82</f>
        <v>274.22000000000003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274.22000000000003</v>
      </c>
      <c r="P80" s="18">
        <f>frq!C80</f>
        <v>1</v>
      </c>
      <c r="Q80" s="15">
        <f t="shared" si="33"/>
        <v>274.22000000000003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242.22000000000003</v>
      </c>
      <c r="AT80" s="8">
        <v>30.64</v>
      </c>
      <c r="AU80" s="8">
        <v>30.64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30.64</v>
      </c>
      <c r="BM80" s="8">
        <f t="shared" si="54"/>
        <v>30.64</v>
      </c>
      <c r="BN80" s="8">
        <f t="shared" si="55"/>
        <v>0</v>
      </c>
      <c r="BO80" s="8">
        <f t="shared" si="56"/>
        <v>32</v>
      </c>
      <c r="BP80" s="139">
        <f t="shared" si="57"/>
        <v>30.64</v>
      </c>
      <c r="BQ80" s="139">
        <f t="shared" si="58"/>
        <v>-1.3599999999999994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1030</v>
      </c>
      <c r="G81" s="16">
        <f>'[3]13'!G83</f>
        <v>0</v>
      </c>
      <c r="H81" s="17">
        <f t="shared" si="59"/>
        <v>1350</v>
      </c>
      <c r="I81" s="15">
        <f>'[3]13'!J83</f>
        <v>274.22000000000003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274.22000000000003</v>
      </c>
      <c r="P81" s="18">
        <f>frq!C81</f>
        <v>1</v>
      </c>
      <c r="Q81" s="15">
        <f t="shared" si="33"/>
        <v>274.22000000000003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274.22000000000003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0</v>
      </c>
      <c r="AU81" s="8">
        <v>30.64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0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30.64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-1.3599999999999994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1030</v>
      </c>
      <c r="G82" s="16">
        <f>'[3]13'!G84</f>
        <v>0</v>
      </c>
      <c r="H82" s="17">
        <f t="shared" si="59"/>
        <v>1350</v>
      </c>
      <c r="I82" s="15">
        <f>'[3]13'!J84</f>
        <v>274.22000000000003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274.22000000000003</v>
      </c>
      <c r="P82" s="18">
        <f>frq!C82</f>
        <v>1</v>
      </c>
      <c r="Q82" s="15">
        <f t="shared" si="33"/>
        <v>274.22000000000003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274.22000000000003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0</v>
      </c>
      <c r="AU82" s="8">
        <v>30.64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0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30.64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-1.3599999999999994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1030</v>
      </c>
      <c r="G83" s="16">
        <f>'[3]13'!G85</f>
        <v>0</v>
      </c>
      <c r="H83" s="17">
        <f t="shared" si="59"/>
        <v>1350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23.25</v>
      </c>
      <c r="AU83" s="8">
        <v>23.25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23.25</v>
      </c>
      <c r="BM83" s="8">
        <f t="shared" si="54"/>
        <v>23.25</v>
      </c>
      <c r="BN83" s="8">
        <f t="shared" si="55"/>
        <v>24.28</v>
      </c>
      <c r="BO83" s="8">
        <f t="shared" si="56"/>
        <v>24.28</v>
      </c>
      <c r="BP83" s="139">
        <f t="shared" si="57"/>
        <v>-1.0300000000000011</v>
      </c>
      <c r="BQ83" s="139">
        <f t="shared" si="58"/>
        <v>-1.0300000000000011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1030</v>
      </c>
      <c r="G84" s="16">
        <f>'[3]13'!G86</f>
        <v>0</v>
      </c>
      <c r="H84" s="17">
        <f t="shared" si="59"/>
        <v>1350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23.25</v>
      </c>
      <c r="AU84" s="8">
        <v>23.25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23.25</v>
      </c>
      <c r="BM84" s="8">
        <f t="shared" si="54"/>
        <v>23.25</v>
      </c>
      <c r="BN84" s="8">
        <f t="shared" si="55"/>
        <v>24.28</v>
      </c>
      <c r="BO84" s="8">
        <f t="shared" si="56"/>
        <v>24.28</v>
      </c>
      <c r="BP84" s="139">
        <f t="shared" si="57"/>
        <v>-1.0300000000000011</v>
      </c>
      <c r="BQ84" s="139">
        <f t="shared" si="58"/>
        <v>-1.0300000000000011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1030</v>
      </c>
      <c r="G85" s="16">
        <f>'[3]13'!G87</f>
        <v>0</v>
      </c>
      <c r="H85" s="17">
        <f t="shared" si="59"/>
        <v>1350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T85" s="8">
        <v>23.25</v>
      </c>
      <c r="AU85" s="8">
        <v>23.25</v>
      </c>
      <c r="AW85" s="198">
        <v>24.28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24.28</v>
      </c>
      <c r="BD85" s="198">
        <v>24.28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24.28</v>
      </c>
      <c r="BL85" s="8">
        <f t="shared" si="53"/>
        <v>23.25</v>
      </c>
      <c r="BM85" s="8">
        <f t="shared" si="54"/>
        <v>23.25</v>
      </c>
      <c r="BN85" s="8">
        <f t="shared" si="55"/>
        <v>24.28</v>
      </c>
      <c r="BO85" s="8">
        <f t="shared" si="56"/>
        <v>24.28</v>
      </c>
      <c r="BP85" s="139">
        <f t="shared" si="57"/>
        <v>-1.0300000000000011</v>
      </c>
      <c r="BQ85" s="139">
        <f t="shared" si="58"/>
        <v>-1.0300000000000011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1030</v>
      </c>
      <c r="G86" s="16">
        <f>'[3]13'!G88</f>
        <v>0</v>
      </c>
      <c r="H86" s="17">
        <f t="shared" si="59"/>
        <v>1350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T86" s="8">
        <v>23.25</v>
      </c>
      <c r="AU86" s="8">
        <v>23.25</v>
      </c>
      <c r="AW86" s="198">
        <v>24.28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24.28</v>
      </c>
      <c r="BD86" s="198">
        <v>24.28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24.28</v>
      </c>
      <c r="BL86" s="8">
        <f t="shared" si="53"/>
        <v>23.25</v>
      </c>
      <c r="BM86" s="8">
        <f t="shared" si="54"/>
        <v>23.25</v>
      </c>
      <c r="BN86" s="8">
        <f t="shared" si="55"/>
        <v>24.28</v>
      </c>
      <c r="BO86" s="8">
        <f t="shared" si="56"/>
        <v>24.28</v>
      </c>
      <c r="BP86" s="139">
        <f t="shared" si="57"/>
        <v>-1.0300000000000011</v>
      </c>
      <c r="BQ86" s="139">
        <f t="shared" si="58"/>
        <v>-1.0300000000000011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1030</v>
      </c>
      <c r="G87" s="16">
        <f>'[3]13'!G89</f>
        <v>0</v>
      </c>
      <c r="H87" s="17">
        <f t="shared" si="59"/>
        <v>1350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23.25</v>
      </c>
      <c r="AU87" s="8">
        <v>23.25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23.25</v>
      </c>
      <c r="BM87" s="8">
        <f t="shared" si="54"/>
        <v>23.25</v>
      </c>
      <c r="BN87" s="8">
        <f t="shared" si="55"/>
        <v>24.28</v>
      </c>
      <c r="BO87" s="8">
        <f t="shared" si="56"/>
        <v>24.28</v>
      </c>
      <c r="BP87" s="139">
        <f t="shared" si="57"/>
        <v>-1.0300000000000011</v>
      </c>
      <c r="BQ87" s="139">
        <f t="shared" si="58"/>
        <v>-1.0300000000000011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1030</v>
      </c>
      <c r="G88" s="16">
        <f>'[3]13'!G90</f>
        <v>0</v>
      </c>
      <c r="H88" s="17">
        <f t="shared" si="59"/>
        <v>1350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23.25</v>
      </c>
      <c r="AU88" s="8">
        <v>23.25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23.25</v>
      </c>
      <c r="BM88" s="8">
        <f t="shared" si="54"/>
        <v>23.25</v>
      </c>
      <c r="BN88" s="8">
        <f t="shared" si="55"/>
        <v>24.28</v>
      </c>
      <c r="BO88" s="8">
        <f t="shared" si="56"/>
        <v>24.28</v>
      </c>
      <c r="BP88" s="139">
        <f t="shared" si="57"/>
        <v>-1.0300000000000011</v>
      </c>
      <c r="BQ88" s="139">
        <f t="shared" si="58"/>
        <v>-1.0300000000000011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1030</v>
      </c>
      <c r="G89" s="16">
        <f>'[3]13'!G91</f>
        <v>0</v>
      </c>
      <c r="H89" s="17">
        <f t="shared" si="59"/>
        <v>1350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T89" s="8">
        <v>23.25</v>
      </c>
      <c r="AU89" s="8">
        <v>23.25</v>
      </c>
      <c r="AW89" s="198">
        <v>24.28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24.28</v>
      </c>
      <c r="BD89" s="198">
        <v>24.28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24.28</v>
      </c>
      <c r="BL89" s="8">
        <f t="shared" si="53"/>
        <v>23.25</v>
      </c>
      <c r="BM89" s="8">
        <f t="shared" si="54"/>
        <v>23.25</v>
      </c>
      <c r="BN89" s="8">
        <f t="shared" si="55"/>
        <v>24.28</v>
      </c>
      <c r="BO89" s="8">
        <f t="shared" si="56"/>
        <v>24.28</v>
      </c>
      <c r="BP89" s="139">
        <f t="shared" si="57"/>
        <v>-1.0300000000000011</v>
      </c>
      <c r="BQ89" s="139">
        <f t="shared" si="58"/>
        <v>-1.0300000000000011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1030</v>
      </c>
      <c r="G90" s="16">
        <f>'[3]13'!G92</f>
        <v>0</v>
      </c>
      <c r="H90" s="17">
        <f t="shared" si="59"/>
        <v>1350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T90" s="8">
        <v>23.25</v>
      </c>
      <c r="AU90" s="8">
        <v>23.25</v>
      </c>
      <c r="AW90" s="198">
        <v>24.28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24.28</v>
      </c>
      <c r="BD90" s="198">
        <v>24.28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24.28</v>
      </c>
      <c r="BL90" s="8">
        <f t="shared" si="53"/>
        <v>23.25</v>
      </c>
      <c r="BM90" s="8">
        <f t="shared" si="54"/>
        <v>23.25</v>
      </c>
      <c r="BN90" s="8">
        <f t="shared" si="55"/>
        <v>24.28</v>
      </c>
      <c r="BO90" s="8">
        <f t="shared" si="56"/>
        <v>24.28</v>
      </c>
      <c r="BP90" s="139">
        <f t="shared" si="57"/>
        <v>-1.0300000000000011</v>
      </c>
      <c r="BQ90" s="139">
        <f t="shared" si="58"/>
        <v>-1.0300000000000011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1030</v>
      </c>
      <c r="G91" s="16">
        <f>'[3]13'!G93</f>
        <v>0</v>
      </c>
      <c r="H91" s="17">
        <f t="shared" si="59"/>
        <v>1350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25.85</v>
      </c>
      <c r="AU91" s="8">
        <v>25.85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25.85</v>
      </c>
      <c r="BM91" s="8">
        <f t="shared" si="54"/>
        <v>25.85</v>
      </c>
      <c r="BN91" s="8">
        <f t="shared" si="55"/>
        <v>26.99</v>
      </c>
      <c r="BO91" s="8">
        <f t="shared" si="56"/>
        <v>26.99</v>
      </c>
      <c r="BP91" s="139">
        <f t="shared" si="57"/>
        <v>-1.139999999999997</v>
      </c>
      <c r="BQ91" s="139">
        <f t="shared" si="58"/>
        <v>-1.139999999999997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1030</v>
      </c>
      <c r="G92" s="16">
        <f>'[3]13'!G94</f>
        <v>0</v>
      </c>
      <c r="H92" s="17">
        <f t="shared" si="59"/>
        <v>1350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25.85</v>
      </c>
      <c r="AU92" s="8">
        <v>25.85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25.85</v>
      </c>
      <c r="BM92" s="8">
        <f t="shared" si="54"/>
        <v>25.85</v>
      </c>
      <c r="BN92" s="8">
        <f t="shared" si="55"/>
        <v>26.99</v>
      </c>
      <c r="BO92" s="8">
        <f t="shared" si="56"/>
        <v>26.99</v>
      </c>
      <c r="BP92" s="139">
        <f t="shared" si="57"/>
        <v>-1.139999999999997</v>
      </c>
      <c r="BQ92" s="139">
        <f t="shared" si="58"/>
        <v>-1.139999999999997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1030</v>
      </c>
      <c r="G93" s="16">
        <f>'[3]13'!G95</f>
        <v>0</v>
      </c>
      <c r="H93" s="17">
        <f t="shared" si="59"/>
        <v>1350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25.85</v>
      </c>
      <c r="AU93" s="8">
        <v>25.85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25.85</v>
      </c>
      <c r="BM93" s="8">
        <f t="shared" si="54"/>
        <v>25.85</v>
      </c>
      <c r="BN93" s="8">
        <f t="shared" si="55"/>
        <v>26.99</v>
      </c>
      <c r="BO93" s="8">
        <f t="shared" si="56"/>
        <v>26.99</v>
      </c>
      <c r="BP93" s="139">
        <f t="shared" si="57"/>
        <v>-1.139999999999997</v>
      </c>
      <c r="BQ93" s="139">
        <f t="shared" si="58"/>
        <v>-1.139999999999997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1030</v>
      </c>
      <c r="G94" s="16">
        <f>'[3]13'!G96</f>
        <v>0</v>
      </c>
      <c r="H94" s="17">
        <f t="shared" si="59"/>
        <v>1350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25.85</v>
      </c>
      <c r="AU94" s="8">
        <v>25.85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25.85</v>
      </c>
      <c r="BM94" s="8">
        <f t="shared" si="54"/>
        <v>25.85</v>
      </c>
      <c r="BN94" s="8">
        <f t="shared" si="55"/>
        <v>26.99</v>
      </c>
      <c r="BO94" s="8">
        <f t="shared" si="56"/>
        <v>26.99</v>
      </c>
      <c r="BP94" s="139">
        <f t="shared" si="57"/>
        <v>-1.139999999999997</v>
      </c>
      <c r="BQ94" s="139">
        <f t="shared" si="58"/>
        <v>-1.139999999999997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1030</v>
      </c>
      <c r="G95" s="16">
        <f>'[3]13'!G97</f>
        <v>0</v>
      </c>
      <c r="H95" s="17">
        <f t="shared" si="59"/>
        <v>1350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25.85</v>
      </c>
      <c r="AU95" s="8">
        <v>25.85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25.85</v>
      </c>
      <c r="BM95" s="8">
        <f t="shared" si="54"/>
        <v>25.85</v>
      </c>
      <c r="BN95" s="8">
        <f t="shared" si="55"/>
        <v>26.99</v>
      </c>
      <c r="BO95" s="8">
        <f t="shared" si="56"/>
        <v>26.99</v>
      </c>
      <c r="BP95" s="139">
        <f t="shared" si="57"/>
        <v>-1.139999999999997</v>
      </c>
      <c r="BQ95" s="139">
        <f t="shared" si="58"/>
        <v>-1.139999999999997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1030</v>
      </c>
      <c r="G96" s="16">
        <f>'[3]13'!G98</f>
        <v>0</v>
      </c>
      <c r="H96" s="17">
        <f t="shared" si="59"/>
        <v>1350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25.85</v>
      </c>
      <c r="AU96" s="8">
        <v>25.85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25.85</v>
      </c>
      <c r="BM96" s="8">
        <f t="shared" si="54"/>
        <v>25.85</v>
      </c>
      <c r="BN96" s="8">
        <f t="shared" si="55"/>
        <v>26.99</v>
      </c>
      <c r="BO96" s="8">
        <f t="shared" si="56"/>
        <v>26.99</v>
      </c>
      <c r="BP96" s="139">
        <f t="shared" si="57"/>
        <v>-1.139999999999997</v>
      </c>
      <c r="BQ96" s="139">
        <f t="shared" si="58"/>
        <v>-1.139999999999997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1030</v>
      </c>
      <c r="G97" s="16">
        <f>'[3]13'!G99</f>
        <v>0</v>
      </c>
      <c r="H97" s="17">
        <f t="shared" si="59"/>
        <v>1350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25.85</v>
      </c>
      <c r="AU97" s="8">
        <v>25.85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25.85</v>
      </c>
      <c r="BM97" s="8">
        <f t="shared" si="54"/>
        <v>25.85</v>
      </c>
      <c r="BN97" s="8">
        <f t="shared" si="55"/>
        <v>26.99</v>
      </c>
      <c r="BO97" s="8">
        <f t="shared" si="56"/>
        <v>26.99</v>
      </c>
      <c r="BP97" s="139">
        <f t="shared" si="57"/>
        <v>-1.139999999999997</v>
      </c>
      <c r="BQ97" s="139">
        <f t="shared" si="58"/>
        <v>-1.139999999999997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1030</v>
      </c>
      <c r="G98" s="16">
        <f>'[3]13'!G100</f>
        <v>0</v>
      </c>
      <c r="H98" s="17">
        <f t="shared" si="59"/>
        <v>1350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25.85</v>
      </c>
      <c r="AU98" s="8">
        <v>25.85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25.85</v>
      </c>
      <c r="BM98" s="8">
        <f t="shared" si="54"/>
        <v>25.85</v>
      </c>
      <c r="BN98" s="8">
        <f t="shared" si="55"/>
        <v>26.99</v>
      </c>
      <c r="BO98" s="8">
        <f t="shared" si="56"/>
        <v>26.99</v>
      </c>
      <c r="BP98" s="139">
        <f t="shared" si="57"/>
        <v>-1.139999999999997</v>
      </c>
      <c r="BQ98" s="139">
        <f t="shared" si="58"/>
        <v>-1.139999999999997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6.7211475000000025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6.7211475000000025</v>
      </c>
      <c r="P99" s="15">
        <f t="shared" si="62"/>
        <v>2.4E-2</v>
      </c>
      <c r="Q99" s="15">
        <f t="shared" si="62"/>
        <v>6.7211475000000025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6.7211475000000025</v>
      </c>
      <c r="X99" s="15">
        <f t="shared" si="62"/>
        <v>0.66768999999999989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0.66768999999999989</v>
      </c>
      <c r="AE99" s="15">
        <f t="shared" si="62"/>
        <v>0.69792500000000013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0.69792500000000013</v>
      </c>
      <c r="AL99" s="15">
        <f t="shared" si="62"/>
        <v>5.3555325000000007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5.3555325000000007</v>
      </c>
      <c r="AS99" s="15">
        <f t="shared" si="62"/>
        <v>0</v>
      </c>
      <c r="AT99" s="15">
        <f t="shared" si="62"/>
        <v>0.6551250000000004</v>
      </c>
      <c r="AU99" s="15">
        <f t="shared" si="62"/>
        <v>0.67009500000000011</v>
      </c>
      <c r="AV99" s="15">
        <f t="shared" si="62"/>
        <v>0</v>
      </c>
      <c r="AW99" s="15">
        <f t="shared" si="62"/>
        <v>0.66768999999999989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0.66768999999999989</v>
      </c>
      <c r="BD99" s="15">
        <f t="shared" si="62"/>
        <v>0.69792500000000013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0.69792500000000013</v>
      </c>
      <c r="BK99" s="15"/>
      <c r="BL99" s="15">
        <f t="shared" si="63"/>
        <v>0.6551250000000004</v>
      </c>
      <c r="BM99" s="15">
        <f t="shared" si="63"/>
        <v>0.67009500000000011</v>
      </c>
      <c r="BN99" s="15">
        <f t="shared" si="63"/>
        <v>0.66768999999999989</v>
      </c>
      <c r="BO99" s="15">
        <f t="shared" si="63"/>
        <v>0.69792500000000013</v>
      </c>
      <c r="BP99" s="15">
        <f t="shared" si="63"/>
        <v>-1.2564999999999988E-2</v>
      </c>
      <c r="BQ99" s="15">
        <f t="shared" si="63"/>
        <v>-2.7829999999999994E-2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60" activePane="bottomRight" state="frozen"/>
      <selection activeCell="B3" sqref="B3"/>
      <selection pane="topRight" activeCell="B3" sqref="B3"/>
      <selection pane="bottomLeft" activeCell="B3" sqref="B3"/>
      <selection pane="bottomRight" activeCell="X79" sqref="X7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161</v>
      </c>
      <c r="C69">
        <f>PPCL!C69</f>
        <v>104</v>
      </c>
      <c r="D69">
        <f>PPCL!M69</f>
        <v>0</v>
      </c>
      <c r="E69">
        <f>PPCL!N69</f>
        <v>104</v>
      </c>
      <c r="F69">
        <f t="shared" si="10"/>
        <v>265</v>
      </c>
      <c r="G69">
        <f t="shared" si="11"/>
        <v>104</v>
      </c>
      <c r="H69" s="112"/>
      <c r="I69">
        <f>BRPL_EOD!AE69+BRPL_EOD!AF69</f>
        <v>104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104</v>
      </c>
      <c r="O69" s="112">
        <f t="shared" si="7"/>
        <v>0</v>
      </c>
      <c r="P69">
        <v>104</v>
      </c>
      <c r="Q69">
        <v>0</v>
      </c>
      <c r="R69">
        <v>0</v>
      </c>
      <c r="S69">
        <v>0</v>
      </c>
      <c r="T69">
        <v>0</v>
      </c>
      <c r="U69" s="114">
        <f t="shared" si="8"/>
        <v>104</v>
      </c>
      <c r="V69" s="112">
        <f t="shared" si="9"/>
        <v>0</v>
      </c>
    </row>
    <row r="70" spans="1:22">
      <c r="A70" t="s">
        <v>112</v>
      </c>
      <c r="B70">
        <f>PPCL!B70</f>
        <v>161</v>
      </c>
      <c r="C70">
        <f>PPCL!C70</f>
        <v>104</v>
      </c>
      <c r="D70">
        <f>PPCL!M70</f>
        <v>0</v>
      </c>
      <c r="E70">
        <f>PPCL!N70</f>
        <v>104</v>
      </c>
      <c r="F70">
        <f t="shared" si="10"/>
        <v>265</v>
      </c>
      <c r="G70">
        <f t="shared" si="11"/>
        <v>104</v>
      </c>
      <c r="H70" s="112"/>
      <c r="I70">
        <f>BRPL_EOD!AE70+BRPL_EOD!AF70</f>
        <v>104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104</v>
      </c>
      <c r="O70" s="112">
        <f t="shared" si="7"/>
        <v>0</v>
      </c>
      <c r="P70">
        <v>104</v>
      </c>
      <c r="Q70">
        <v>0</v>
      </c>
      <c r="R70">
        <v>0</v>
      </c>
      <c r="S70">
        <v>0</v>
      </c>
      <c r="T70">
        <v>0</v>
      </c>
      <c r="U70" s="114">
        <f t="shared" si="8"/>
        <v>104</v>
      </c>
      <c r="V70" s="112">
        <f t="shared" si="9"/>
        <v>0</v>
      </c>
    </row>
    <row r="71" spans="1:22">
      <c r="A71" t="s">
        <v>113</v>
      </c>
      <c r="B71">
        <f>PPCL!B71</f>
        <v>161</v>
      </c>
      <c r="C71">
        <f>PPCL!C71</f>
        <v>104</v>
      </c>
      <c r="D71">
        <f>PPCL!M71</f>
        <v>0</v>
      </c>
      <c r="E71">
        <f>PPCL!N71</f>
        <v>104</v>
      </c>
      <c r="F71">
        <f t="shared" si="10"/>
        <v>265</v>
      </c>
      <c r="G71">
        <f t="shared" si="11"/>
        <v>104</v>
      </c>
      <c r="H71" s="112"/>
      <c r="I71">
        <f>BRPL_EOD!AE71+BRPL_EOD!AF71</f>
        <v>104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104</v>
      </c>
      <c r="O71" s="112">
        <f t="shared" si="7"/>
        <v>0</v>
      </c>
      <c r="P71">
        <v>104</v>
      </c>
      <c r="Q71">
        <v>0</v>
      </c>
      <c r="R71">
        <v>0</v>
      </c>
      <c r="S71">
        <v>0</v>
      </c>
      <c r="T71">
        <v>0</v>
      </c>
      <c r="U71" s="114">
        <f t="shared" si="8"/>
        <v>104</v>
      </c>
      <c r="V71" s="112">
        <f t="shared" si="9"/>
        <v>0</v>
      </c>
    </row>
    <row r="72" spans="1:22">
      <c r="A72" t="s">
        <v>114</v>
      </c>
      <c r="B72">
        <f>PPCL!B72</f>
        <v>161</v>
      </c>
      <c r="C72">
        <f>PPCL!C72</f>
        <v>104</v>
      </c>
      <c r="D72">
        <f>PPCL!M72</f>
        <v>0</v>
      </c>
      <c r="E72">
        <f>PPCL!N72</f>
        <v>104</v>
      </c>
      <c r="F72">
        <f t="shared" si="10"/>
        <v>265</v>
      </c>
      <c r="G72">
        <f t="shared" si="11"/>
        <v>104</v>
      </c>
      <c r="H72" s="112"/>
      <c r="I72">
        <f>BRPL_EOD!AE72+BRPL_EOD!AF72</f>
        <v>104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104</v>
      </c>
      <c r="O72" s="112">
        <f t="shared" si="7"/>
        <v>0</v>
      </c>
      <c r="P72">
        <v>104</v>
      </c>
      <c r="Q72">
        <v>0</v>
      </c>
      <c r="R72">
        <v>0</v>
      </c>
      <c r="S72">
        <v>0</v>
      </c>
      <c r="T72">
        <v>0</v>
      </c>
      <c r="U72" s="114">
        <f t="shared" si="8"/>
        <v>104</v>
      </c>
      <c r="V72" s="112">
        <f t="shared" si="9"/>
        <v>0</v>
      </c>
    </row>
    <row r="73" spans="1:22">
      <c r="A73" t="s">
        <v>115</v>
      </c>
      <c r="B73">
        <f>PPCL!B73</f>
        <v>161</v>
      </c>
      <c r="C73">
        <f>PPCL!C73</f>
        <v>104</v>
      </c>
      <c r="D73">
        <f>PPCL!M73</f>
        <v>0</v>
      </c>
      <c r="E73">
        <f>PPCL!N73</f>
        <v>104</v>
      </c>
      <c r="F73">
        <f t="shared" si="10"/>
        <v>265</v>
      </c>
      <c r="G73">
        <f t="shared" si="11"/>
        <v>104</v>
      </c>
      <c r="H73" s="112"/>
      <c r="I73">
        <f>BRPL_EOD!AE73+BRPL_EOD!AF73</f>
        <v>104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104</v>
      </c>
      <c r="O73" s="112">
        <f t="shared" si="7"/>
        <v>0</v>
      </c>
      <c r="P73">
        <v>104</v>
      </c>
      <c r="Q73">
        <v>0</v>
      </c>
      <c r="R73">
        <v>0</v>
      </c>
      <c r="S73">
        <v>0</v>
      </c>
      <c r="T73">
        <v>0</v>
      </c>
      <c r="U73" s="114">
        <f t="shared" si="8"/>
        <v>104</v>
      </c>
      <c r="V73" s="112">
        <f t="shared" si="9"/>
        <v>0</v>
      </c>
    </row>
    <row r="74" spans="1:22">
      <c r="A74" t="s">
        <v>116</v>
      </c>
      <c r="B74">
        <f>PPCL!B74</f>
        <v>161</v>
      </c>
      <c r="C74">
        <f>PPCL!C74</f>
        <v>104</v>
      </c>
      <c r="D74">
        <f>PPCL!M74</f>
        <v>0</v>
      </c>
      <c r="E74">
        <f>PPCL!N74</f>
        <v>104</v>
      </c>
      <c r="F74">
        <f t="shared" si="10"/>
        <v>265</v>
      </c>
      <c r="G74">
        <f t="shared" si="11"/>
        <v>104</v>
      </c>
      <c r="H74" s="112"/>
      <c r="I74">
        <f>BRPL_EOD!AE74+BRPL_EOD!AF74</f>
        <v>104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104</v>
      </c>
      <c r="O74" s="112">
        <f t="shared" si="7"/>
        <v>0</v>
      </c>
      <c r="P74">
        <v>104</v>
      </c>
      <c r="Q74">
        <v>0</v>
      </c>
      <c r="R74">
        <v>0</v>
      </c>
      <c r="S74">
        <v>0</v>
      </c>
      <c r="T74">
        <v>0</v>
      </c>
      <c r="U74" s="114">
        <f t="shared" si="8"/>
        <v>104</v>
      </c>
      <c r="V74" s="112">
        <f t="shared" si="9"/>
        <v>0</v>
      </c>
    </row>
    <row r="75" spans="1:22">
      <c r="A75" t="s">
        <v>117</v>
      </c>
      <c r="B75">
        <f>PPCL!B75</f>
        <v>161</v>
      </c>
      <c r="C75">
        <f>PPCL!C75</f>
        <v>104</v>
      </c>
      <c r="D75">
        <f>PPCL!M75</f>
        <v>0</v>
      </c>
      <c r="E75">
        <f>PPCL!N75</f>
        <v>104</v>
      </c>
      <c r="F75">
        <f t="shared" si="10"/>
        <v>265</v>
      </c>
      <c r="G75">
        <f t="shared" si="11"/>
        <v>104</v>
      </c>
      <c r="H75" s="112"/>
      <c r="I75">
        <f>BRPL_EOD!AE75+BRPL_EOD!AF75</f>
        <v>104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104</v>
      </c>
      <c r="O75" s="112">
        <f t="shared" si="7"/>
        <v>0</v>
      </c>
      <c r="P75">
        <v>104</v>
      </c>
      <c r="Q75">
        <v>0</v>
      </c>
      <c r="R75">
        <v>0</v>
      </c>
      <c r="S75">
        <v>0</v>
      </c>
      <c r="T75">
        <v>0</v>
      </c>
      <c r="U75" s="114">
        <f t="shared" si="8"/>
        <v>104</v>
      </c>
      <c r="V75" s="112">
        <f t="shared" si="9"/>
        <v>0</v>
      </c>
    </row>
    <row r="76" spans="1:22">
      <c r="A76" t="s">
        <v>118</v>
      </c>
      <c r="B76">
        <f>PPCL!B76</f>
        <v>161</v>
      </c>
      <c r="C76">
        <f>PPCL!C76</f>
        <v>104</v>
      </c>
      <c r="D76">
        <f>PPCL!M76</f>
        <v>0</v>
      </c>
      <c r="E76">
        <f>PPCL!N76</f>
        <v>104</v>
      </c>
      <c r="F76">
        <f t="shared" si="10"/>
        <v>265</v>
      </c>
      <c r="G76">
        <f t="shared" si="11"/>
        <v>104</v>
      </c>
      <c r="H76" s="112"/>
      <c r="I76">
        <f>BRPL_EOD!AE76+BRPL_EOD!AF76</f>
        <v>104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104</v>
      </c>
      <c r="O76" s="112">
        <f t="shared" si="7"/>
        <v>0</v>
      </c>
      <c r="P76">
        <v>104</v>
      </c>
      <c r="Q76">
        <v>0</v>
      </c>
      <c r="R76">
        <v>0</v>
      </c>
      <c r="S76">
        <v>0</v>
      </c>
      <c r="T76">
        <v>0</v>
      </c>
      <c r="U76" s="114">
        <f t="shared" si="8"/>
        <v>104</v>
      </c>
      <c r="V76" s="112">
        <f t="shared" si="9"/>
        <v>0</v>
      </c>
    </row>
    <row r="77" spans="1:22">
      <c r="A77" t="s">
        <v>119</v>
      </c>
      <c r="B77">
        <f>PPCL!B77</f>
        <v>161</v>
      </c>
      <c r="C77">
        <f>PPCL!C77</f>
        <v>104</v>
      </c>
      <c r="D77">
        <f>PPCL!M77</f>
        <v>0</v>
      </c>
      <c r="E77">
        <f>PPCL!N77</f>
        <v>104</v>
      </c>
      <c r="F77">
        <f t="shared" si="10"/>
        <v>265</v>
      </c>
      <c r="G77">
        <f t="shared" si="11"/>
        <v>104</v>
      </c>
      <c r="H77" s="112"/>
      <c r="I77">
        <f>BRPL_EOD!AE77+BRPL_EOD!AF77</f>
        <v>104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104</v>
      </c>
      <c r="O77" s="112">
        <f t="shared" si="7"/>
        <v>0</v>
      </c>
      <c r="P77">
        <v>104</v>
      </c>
      <c r="Q77">
        <v>0</v>
      </c>
      <c r="R77">
        <v>0</v>
      </c>
      <c r="S77">
        <v>0</v>
      </c>
      <c r="T77">
        <v>0</v>
      </c>
      <c r="U77" s="114">
        <f t="shared" si="8"/>
        <v>104</v>
      </c>
      <c r="V77" s="112">
        <f t="shared" si="9"/>
        <v>0</v>
      </c>
    </row>
    <row r="78" spans="1:22">
      <c r="A78" t="s">
        <v>120</v>
      </c>
      <c r="B78">
        <f>PPCL!B78</f>
        <v>161</v>
      </c>
      <c r="C78">
        <f>PPCL!C78</f>
        <v>104</v>
      </c>
      <c r="D78">
        <f>PPCL!M78</f>
        <v>0</v>
      </c>
      <c r="E78">
        <f>PPCL!N78</f>
        <v>104</v>
      </c>
      <c r="F78">
        <f t="shared" si="10"/>
        <v>265</v>
      </c>
      <c r="G78">
        <f t="shared" si="11"/>
        <v>104</v>
      </c>
      <c r="H78" s="112"/>
      <c r="I78">
        <f>BRPL_EOD!AE78+BRPL_EOD!AF78</f>
        <v>104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104</v>
      </c>
      <c r="O78" s="112">
        <f t="shared" si="7"/>
        <v>0</v>
      </c>
      <c r="P78">
        <v>104</v>
      </c>
      <c r="Q78">
        <v>0</v>
      </c>
      <c r="R78">
        <v>0</v>
      </c>
      <c r="S78">
        <v>0</v>
      </c>
      <c r="T78">
        <v>0</v>
      </c>
      <c r="U78" s="114">
        <f t="shared" si="8"/>
        <v>104</v>
      </c>
      <c r="V78" s="112">
        <f t="shared" si="9"/>
        <v>0</v>
      </c>
    </row>
    <row r="79" spans="1:22">
      <c r="A79" t="s">
        <v>121</v>
      </c>
      <c r="B79">
        <f>PPCL!B79</f>
        <v>161</v>
      </c>
      <c r="C79">
        <f>PPCL!C79</f>
        <v>104</v>
      </c>
      <c r="D79">
        <f>PPCL!M79</f>
        <v>0</v>
      </c>
      <c r="E79">
        <f>PPCL!N79</f>
        <v>104</v>
      </c>
      <c r="F79">
        <f t="shared" si="10"/>
        <v>265</v>
      </c>
      <c r="G79">
        <f t="shared" si="11"/>
        <v>104</v>
      </c>
      <c r="H79" s="112"/>
      <c r="I79">
        <f>BRPL_EOD!AE79+BRPL_EOD!AF79</f>
        <v>80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80</v>
      </c>
      <c r="O79" s="112">
        <f t="shared" si="7"/>
        <v>24</v>
      </c>
      <c r="P79">
        <v>80</v>
      </c>
      <c r="Q79">
        <v>5.3783293822339981</v>
      </c>
      <c r="R79">
        <v>2.028169014084507</v>
      </c>
      <c r="S79">
        <v>10.140845070422534</v>
      </c>
      <c r="T79">
        <v>6.4526565332589589</v>
      </c>
      <c r="U79" s="114">
        <f t="shared" si="8"/>
        <v>104</v>
      </c>
      <c r="V79" s="112">
        <f t="shared" si="9"/>
        <v>0</v>
      </c>
    </row>
    <row r="80" spans="1:22">
      <c r="A80" t="s">
        <v>122</v>
      </c>
      <c r="B80">
        <f>PPCL!B80</f>
        <v>161</v>
      </c>
      <c r="C80">
        <f>PPCL!C80</f>
        <v>104</v>
      </c>
      <c r="D80">
        <f>PPCL!M80</f>
        <v>0</v>
      </c>
      <c r="E80">
        <f>PPCL!N80</f>
        <v>104</v>
      </c>
      <c r="F80">
        <f t="shared" si="10"/>
        <v>265</v>
      </c>
      <c r="G80">
        <f t="shared" si="11"/>
        <v>104</v>
      </c>
      <c r="H80" s="112"/>
      <c r="I80">
        <f>BRPL_EOD!AE80+BRPL_EOD!AF80</f>
        <v>80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80</v>
      </c>
      <c r="O80" s="112">
        <f t="shared" si="7"/>
        <v>24</v>
      </c>
      <c r="P80">
        <v>80</v>
      </c>
      <c r="Q80">
        <v>5.3783293822339981</v>
      </c>
      <c r="R80">
        <v>2.028169014084507</v>
      </c>
      <c r="S80">
        <v>10.140845070422534</v>
      </c>
      <c r="T80">
        <v>6.4526565332589589</v>
      </c>
      <c r="U80" s="114">
        <f t="shared" si="8"/>
        <v>104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6.048</v>
      </c>
      <c r="C99" s="114">
        <f t="shared" ref="C99:U99" si="12">SUM(C3:C98)/4000</f>
        <v>0.312</v>
      </c>
      <c r="D99" s="114">
        <f t="shared" si="12"/>
        <v>0</v>
      </c>
      <c r="E99" s="114">
        <f t="shared" si="12"/>
        <v>0.312</v>
      </c>
      <c r="F99" s="114">
        <f t="shared" si="12"/>
        <v>6.36</v>
      </c>
      <c r="G99" s="114">
        <f t="shared" si="12"/>
        <v>0.312</v>
      </c>
      <c r="H99" s="114"/>
      <c r="I99" s="114">
        <f t="shared" si="12"/>
        <v>0.3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0.3</v>
      </c>
      <c r="O99" s="114">
        <f t="shared" si="12"/>
        <v>1.2E-2</v>
      </c>
      <c r="P99" s="114">
        <f t="shared" si="12"/>
        <v>0.3</v>
      </c>
      <c r="Q99" s="114">
        <f t="shared" si="12"/>
        <v>2.6891646911169991E-3</v>
      </c>
      <c r="R99" s="114">
        <f t="shared" si="12"/>
        <v>1.0140845070422534E-3</v>
      </c>
      <c r="S99" s="114">
        <f t="shared" si="12"/>
        <v>5.0704225352112674E-3</v>
      </c>
      <c r="T99" s="114">
        <f t="shared" si="12"/>
        <v>3.2263282666294794E-3</v>
      </c>
      <c r="U99" s="114">
        <f t="shared" si="12"/>
        <v>0.312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2.08</v>
      </c>
      <c r="M3">
        <f>TPDDL_EOD!AA3+TPDDL_EOD!AB3</f>
        <v>10.88</v>
      </c>
      <c r="N3">
        <f t="shared" ref="N3:N66" si="0">SUM(I3:M3)</f>
        <v>36.53</v>
      </c>
      <c r="O3" s="112">
        <f t="shared" ref="O3:O66" si="1">G3-N3</f>
        <v>7.0000000000000284E-2</v>
      </c>
      <c r="P3">
        <v>15.259184232137969</v>
      </c>
      <c r="Q3">
        <v>8.3559813851628792</v>
      </c>
      <c r="R3">
        <v>0</v>
      </c>
      <c r="S3">
        <v>2.0839857651245555</v>
      </c>
      <c r="T3">
        <v>10.900848617574598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2.08</v>
      </c>
      <c r="M4">
        <f>TPDDL_EOD!AA4+TPDDL_EOD!AB4</f>
        <v>10.88</v>
      </c>
      <c r="N4">
        <f t="shared" si="0"/>
        <v>36.53</v>
      </c>
      <c r="O4" s="112">
        <f t="shared" si="1"/>
        <v>7.0000000000000284E-2</v>
      </c>
      <c r="P4">
        <v>15.259184232137969</v>
      </c>
      <c r="Q4">
        <v>8.3559813851628792</v>
      </c>
      <c r="R4">
        <v>0</v>
      </c>
      <c r="S4">
        <v>2.0839857651245555</v>
      </c>
      <c r="T4">
        <v>10.900848617574598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2.08</v>
      </c>
      <c r="M5">
        <f>TPDDL_EOD!AA5+TPDDL_EOD!AB5</f>
        <v>10.88</v>
      </c>
      <c r="N5">
        <f t="shared" si="0"/>
        <v>36.53</v>
      </c>
      <c r="O5" s="112">
        <f t="shared" si="1"/>
        <v>7.0000000000000284E-2</v>
      </c>
      <c r="P5">
        <v>15.259184232137969</v>
      </c>
      <c r="Q5">
        <v>8.3559813851628792</v>
      </c>
      <c r="R5">
        <v>0</v>
      </c>
      <c r="S5">
        <v>2.0839857651245555</v>
      </c>
      <c r="T5">
        <v>10.900848617574598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2.08</v>
      </c>
      <c r="M6">
        <f>TPDDL_EOD!AA6+TPDDL_EOD!AB6</f>
        <v>10.88</v>
      </c>
      <c r="N6">
        <f t="shared" si="0"/>
        <v>36.53</v>
      </c>
      <c r="O6" s="112">
        <f t="shared" si="1"/>
        <v>7.0000000000000284E-2</v>
      </c>
      <c r="P6">
        <v>15.259184232137969</v>
      </c>
      <c r="Q6">
        <v>8.3559813851628792</v>
      </c>
      <c r="R6">
        <v>0</v>
      </c>
      <c r="S6">
        <v>2.0839857651245555</v>
      </c>
      <c r="T6">
        <v>10.900848617574598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7.0000000000000284E-2</v>
      </c>
      <c r="P7">
        <v>15.259184232137969</v>
      </c>
      <c r="Q7">
        <v>8.3559813851628792</v>
      </c>
      <c r="R7">
        <v>0</v>
      </c>
      <c r="S7">
        <v>2.0839857651245555</v>
      </c>
      <c r="T7">
        <v>10.900848617574598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1.0700000000000003</v>
      </c>
      <c r="P27">
        <v>15.676101834108952</v>
      </c>
      <c r="Q27">
        <v>8.5842868874897338</v>
      </c>
      <c r="R27">
        <v>0</v>
      </c>
      <c r="S27">
        <v>2.1409252669039147</v>
      </c>
      <c r="T27">
        <v>11.198686011497401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1.0700000000000003</v>
      </c>
      <c r="P28">
        <v>15.676101834108952</v>
      </c>
      <c r="Q28">
        <v>8.5842868874897338</v>
      </c>
      <c r="R28">
        <v>0</v>
      </c>
      <c r="S28">
        <v>2.1409252669039147</v>
      </c>
      <c r="T28">
        <v>11.198686011497401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1.0700000000000003</v>
      </c>
      <c r="P29">
        <v>15.676101834108952</v>
      </c>
      <c r="Q29">
        <v>8.5842868874897338</v>
      </c>
      <c r="R29">
        <v>0</v>
      </c>
      <c r="S29">
        <v>2.1409252669039147</v>
      </c>
      <c r="T29">
        <v>11.198686011497401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-0.23000000000000398</v>
      </c>
      <c r="P55">
        <v>15.134108951546672</v>
      </c>
      <c r="Q55">
        <v>8.2874897344648222</v>
      </c>
      <c r="R55">
        <v>0</v>
      </c>
      <c r="S55">
        <v>2.0669039145907471</v>
      </c>
      <c r="T55">
        <v>10.811497399397755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-0.23000000000000398</v>
      </c>
      <c r="P56">
        <v>15.134108951546672</v>
      </c>
      <c r="Q56">
        <v>8.2874897344648222</v>
      </c>
      <c r="R56">
        <v>0</v>
      </c>
      <c r="S56">
        <v>2.0669039145907471</v>
      </c>
      <c r="T56">
        <v>10.811497399397755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2.08</v>
      </c>
      <c r="M57">
        <f>TPDDL_EOD!AA57+TPDDL_EOD!AB57</f>
        <v>10.88</v>
      </c>
      <c r="N57">
        <f t="shared" si="0"/>
        <v>36.53</v>
      </c>
      <c r="O57" s="112">
        <f t="shared" si="1"/>
        <v>-0.23000000000000398</v>
      </c>
      <c r="P57">
        <v>15.134108951546672</v>
      </c>
      <c r="Q57">
        <v>8.2874897344648222</v>
      </c>
      <c r="R57">
        <v>0</v>
      </c>
      <c r="S57">
        <v>2.0669039145907471</v>
      </c>
      <c r="T57">
        <v>10.811497399397755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2.08</v>
      </c>
      <c r="M58">
        <f>TPDDL_EOD!AA58+TPDDL_EOD!AB58</f>
        <v>10.88</v>
      </c>
      <c r="N58">
        <f t="shared" si="0"/>
        <v>36.53</v>
      </c>
      <c r="O58" s="112">
        <f t="shared" si="1"/>
        <v>-0.23000000000000398</v>
      </c>
      <c r="P58">
        <v>15.134108951546672</v>
      </c>
      <c r="Q58">
        <v>8.2874897344648222</v>
      </c>
      <c r="R58">
        <v>0</v>
      </c>
      <c r="S58">
        <v>2.0669039145907471</v>
      </c>
      <c r="T58">
        <v>10.811497399397755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15.23</v>
      </c>
      <c r="J59">
        <f>BYPL_EOD!AA59+BYPL_EOD!AB59</f>
        <v>8.34</v>
      </c>
      <c r="K59">
        <f>MES_EOD!AA59+MES_EOD!AB59</f>
        <v>0</v>
      </c>
      <c r="L59">
        <f>NDMC_EOD!AA59+NDMC_EOD!AB59</f>
        <v>2.08</v>
      </c>
      <c r="M59">
        <f>TPDDL_EOD!AA59+TPDDL_EOD!AB59</f>
        <v>10.88</v>
      </c>
      <c r="N59">
        <f t="shared" si="0"/>
        <v>36.53</v>
      </c>
      <c r="O59" s="112">
        <f t="shared" si="1"/>
        <v>-0.23000000000000398</v>
      </c>
      <c r="P59">
        <v>15.134108951546672</v>
      </c>
      <c r="Q59">
        <v>8.2874897344648222</v>
      </c>
      <c r="R59">
        <v>0</v>
      </c>
      <c r="S59">
        <v>2.0669039145907471</v>
      </c>
      <c r="T59">
        <v>10.811497399397755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15.23</v>
      </c>
      <c r="J60">
        <f>BYPL_EOD!AA60+BYPL_EOD!AB60</f>
        <v>8.34</v>
      </c>
      <c r="K60">
        <f>MES_EOD!AA60+MES_EOD!AB60</f>
        <v>0</v>
      </c>
      <c r="L60">
        <f>NDMC_EOD!AA60+NDMC_EOD!AB60</f>
        <v>2.08</v>
      </c>
      <c r="M60">
        <f>TPDDL_EOD!AA60+TPDDL_EOD!AB60</f>
        <v>10.88</v>
      </c>
      <c r="N60">
        <f t="shared" si="0"/>
        <v>36.53</v>
      </c>
      <c r="O60" s="112">
        <f t="shared" si="1"/>
        <v>-0.23000000000000398</v>
      </c>
      <c r="P60">
        <v>15.134108951546672</v>
      </c>
      <c r="Q60">
        <v>8.2874897344648222</v>
      </c>
      <c r="R60">
        <v>0</v>
      </c>
      <c r="S60">
        <v>2.0669039145907471</v>
      </c>
      <c r="T60">
        <v>10.811497399397755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15.23</v>
      </c>
      <c r="J61">
        <f>BYPL_EOD!AA61+BYPL_EOD!AB61</f>
        <v>8.34</v>
      </c>
      <c r="K61">
        <f>MES_EOD!AA61+MES_EOD!AB61</f>
        <v>0</v>
      </c>
      <c r="L61">
        <f>NDMC_EOD!AA61+NDMC_EOD!AB61</f>
        <v>2.08</v>
      </c>
      <c r="M61">
        <f>TPDDL_EOD!AA61+TPDDL_EOD!AB61</f>
        <v>10.88</v>
      </c>
      <c r="N61">
        <f t="shared" si="0"/>
        <v>36.53</v>
      </c>
      <c r="O61" s="112">
        <f t="shared" si="1"/>
        <v>-0.23000000000000398</v>
      </c>
      <c r="P61">
        <v>15.134108951546672</v>
      </c>
      <c r="Q61">
        <v>8.2874897344648222</v>
      </c>
      <c r="R61">
        <v>0</v>
      </c>
      <c r="S61">
        <v>2.0669039145907471</v>
      </c>
      <c r="T61">
        <v>10.811497399397755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15.23</v>
      </c>
      <c r="J62">
        <f>BYPL_EOD!AA62+BYPL_EOD!AB62</f>
        <v>8.34</v>
      </c>
      <c r="K62">
        <f>MES_EOD!AA62+MES_EOD!AB62</f>
        <v>0</v>
      </c>
      <c r="L62">
        <f>NDMC_EOD!AA62+NDMC_EOD!AB62</f>
        <v>2.08</v>
      </c>
      <c r="M62">
        <f>TPDDL_EOD!AA62+TPDDL_EOD!AB62</f>
        <v>10.88</v>
      </c>
      <c r="N62">
        <f t="shared" si="0"/>
        <v>36.53</v>
      </c>
      <c r="O62" s="112">
        <f t="shared" si="1"/>
        <v>-0.23000000000000398</v>
      </c>
      <c r="P62">
        <v>15.134108951546672</v>
      </c>
      <c r="Q62">
        <v>8.2874897344648222</v>
      </c>
      <c r="R62">
        <v>0</v>
      </c>
      <c r="S62">
        <v>2.0669039145907471</v>
      </c>
      <c r="T62">
        <v>10.811497399397755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14.79</v>
      </c>
      <c r="J63">
        <f>BYPL_EOD!AA63+BYPL_EOD!AB63</f>
        <v>8.1</v>
      </c>
      <c r="K63">
        <f>MES_EOD!AA63+MES_EOD!AB63</f>
        <v>0</v>
      </c>
      <c r="L63">
        <f>NDMC_EOD!AA63+NDMC_EOD!AB63</f>
        <v>2.08</v>
      </c>
      <c r="M63">
        <f>TPDDL_EOD!AA63+TPDDL_EOD!AB63</f>
        <v>10.57</v>
      </c>
      <c r="N63">
        <f t="shared" si="0"/>
        <v>35.54</v>
      </c>
      <c r="O63" s="112">
        <f t="shared" si="1"/>
        <v>0.75999999999999801</v>
      </c>
      <c r="P63">
        <v>15.106274620146312</v>
      </c>
      <c r="Q63">
        <v>8.2732132808103529</v>
      </c>
      <c r="R63">
        <v>0</v>
      </c>
      <c r="S63">
        <v>2.1244794597636467</v>
      </c>
      <c r="T63">
        <v>10.796032639279684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-0.24000000000000199</v>
      </c>
      <c r="P64">
        <v>14.690123804164321</v>
      </c>
      <c r="Q64">
        <v>8.045301069217782</v>
      </c>
      <c r="R64">
        <v>0</v>
      </c>
      <c r="S64">
        <v>2.0659538548114802</v>
      </c>
      <c r="T64">
        <v>10.498621271806416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-0.24000000000000199</v>
      </c>
      <c r="P65">
        <v>14.690123804164321</v>
      </c>
      <c r="Q65">
        <v>8.045301069217782</v>
      </c>
      <c r="R65">
        <v>0</v>
      </c>
      <c r="S65">
        <v>2.0659538548114802</v>
      </c>
      <c r="T65">
        <v>10.498621271806416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-0.24000000000000199</v>
      </c>
      <c r="P66">
        <v>14.690123804164321</v>
      </c>
      <c r="Q66">
        <v>8.045301069217782</v>
      </c>
      <c r="R66">
        <v>0</v>
      </c>
      <c r="S66">
        <v>2.0659538548114802</v>
      </c>
      <c r="T66">
        <v>10.498621271806416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14.79</v>
      </c>
      <c r="J67">
        <f>BYPL_EOD!AA67+BYPL_EOD!AB67</f>
        <v>8.1</v>
      </c>
      <c r="K67">
        <f>MES_EOD!AA67+MES_EOD!AB67</f>
        <v>0</v>
      </c>
      <c r="L67">
        <f>NDMC_EOD!AA67+NDMC_EOD!AB67</f>
        <v>2.08</v>
      </c>
      <c r="M67">
        <f>TPDDL_EOD!AA67+TPDDL_EOD!AB67</f>
        <v>10.57</v>
      </c>
      <c r="N67">
        <f t="shared" ref="N67:N98" si="6">SUM(I67:M67)</f>
        <v>35.54</v>
      </c>
      <c r="O67" s="112">
        <f t="shared" ref="O67:O98" si="7">G67-N67</f>
        <v>-0.24000000000000199</v>
      </c>
      <c r="P67">
        <v>14.690123804164321</v>
      </c>
      <c r="Q67">
        <v>8.045301069217782</v>
      </c>
      <c r="R67">
        <v>0</v>
      </c>
      <c r="S67">
        <v>2.0659538548114802</v>
      </c>
      <c r="T67">
        <v>10.498621271806416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14.79</v>
      </c>
      <c r="J68">
        <f>BYPL_EOD!AA68+BYPL_EOD!AB68</f>
        <v>8.1</v>
      </c>
      <c r="K68">
        <f>MES_EOD!AA68+MES_EOD!AB68</f>
        <v>0</v>
      </c>
      <c r="L68">
        <f>NDMC_EOD!AA68+NDMC_EOD!AB68</f>
        <v>2.08</v>
      </c>
      <c r="M68">
        <f>TPDDL_EOD!AA68+TPDDL_EOD!AB68</f>
        <v>10.57</v>
      </c>
      <c r="N68">
        <f t="shared" si="6"/>
        <v>35.54</v>
      </c>
      <c r="O68" s="112">
        <f t="shared" si="7"/>
        <v>-0.24000000000000199</v>
      </c>
      <c r="P68">
        <v>14.690123804164321</v>
      </c>
      <c r="Q68">
        <v>8.045301069217782</v>
      </c>
      <c r="R68">
        <v>0</v>
      </c>
      <c r="S68">
        <v>2.0659538548114802</v>
      </c>
      <c r="T68">
        <v>10.498621271806416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14.79</v>
      </c>
      <c r="J69">
        <f>BYPL_EOD!AA69+BYPL_EOD!AB69</f>
        <v>8.1</v>
      </c>
      <c r="K69">
        <f>MES_EOD!AA69+MES_EOD!AB69</f>
        <v>0</v>
      </c>
      <c r="L69">
        <f>NDMC_EOD!AA69+NDMC_EOD!AB69</f>
        <v>2.08</v>
      </c>
      <c r="M69">
        <f>TPDDL_EOD!AA69+TPDDL_EOD!AB69</f>
        <v>10.57</v>
      </c>
      <c r="N69">
        <f t="shared" si="6"/>
        <v>35.54</v>
      </c>
      <c r="O69" s="112">
        <f t="shared" si="7"/>
        <v>-0.24000000000000199</v>
      </c>
      <c r="P69">
        <v>14.690123804164321</v>
      </c>
      <c r="Q69">
        <v>8.045301069217782</v>
      </c>
      <c r="R69">
        <v>0</v>
      </c>
      <c r="S69">
        <v>2.0659538548114802</v>
      </c>
      <c r="T69">
        <v>10.498621271806416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14.79</v>
      </c>
      <c r="J70">
        <f>BYPL_EOD!AA70+BYPL_EOD!AB70</f>
        <v>8.1</v>
      </c>
      <c r="K70">
        <f>MES_EOD!AA70+MES_EOD!AB70</f>
        <v>0</v>
      </c>
      <c r="L70">
        <f>NDMC_EOD!AA70+NDMC_EOD!AB70</f>
        <v>2.08</v>
      </c>
      <c r="M70">
        <f>TPDDL_EOD!AA70+TPDDL_EOD!AB70</f>
        <v>10.57</v>
      </c>
      <c r="N70">
        <f t="shared" si="6"/>
        <v>35.54</v>
      </c>
      <c r="O70" s="112">
        <f t="shared" si="7"/>
        <v>-0.24000000000000199</v>
      </c>
      <c r="P70">
        <v>14.690123804164321</v>
      </c>
      <c r="Q70">
        <v>8.045301069217782</v>
      </c>
      <c r="R70">
        <v>0</v>
      </c>
      <c r="S70">
        <v>2.0659538548114802</v>
      </c>
      <c r="T70">
        <v>10.498621271806416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2.08</v>
      </c>
      <c r="M71">
        <f>TPDDL_EOD!AA71+TPDDL_EOD!AB71</f>
        <v>10.88</v>
      </c>
      <c r="N71">
        <f t="shared" si="6"/>
        <v>36.53</v>
      </c>
      <c r="O71" s="112">
        <f t="shared" si="7"/>
        <v>-0.23000000000000398</v>
      </c>
      <c r="P71">
        <v>15.134108951546672</v>
      </c>
      <c r="Q71">
        <v>8.2874897344648222</v>
      </c>
      <c r="R71">
        <v>0</v>
      </c>
      <c r="S71">
        <v>2.0669039145907471</v>
      </c>
      <c r="T71">
        <v>10.811497399397755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0.88619999999999988</v>
      </c>
      <c r="E99" s="114">
        <f t="shared" si="12"/>
        <v>0</v>
      </c>
      <c r="F99" s="114">
        <f t="shared" si="12"/>
        <v>1.728</v>
      </c>
      <c r="G99" s="114">
        <f t="shared" si="12"/>
        <v>0.88619999999999988</v>
      </c>
      <c r="H99" s="114"/>
      <c r="I99" s="114">
        <f t="shared" si="12"/>
        <v>0.36970000000000047</v>
      </c>
      <c r="J99" s="114">
        <f t="shared" si="12"/>
        <v>0.20244000000000018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0.2641800000000003</v>
      </c>
      <c r="N99" s="114">
        <f t="shared" si="12"/>
        <v>0.88624000000000125</v>
      </c>
      <c r="O99" s="114">
        <f t="shared" si="12"/>
        <v>-4.0000000000027569E-5</v>
      </c>
      <c r="P99" s="114">
        <f t="shared" si="12"/>
        <v>0.36968385637907675</v>
      </c>
      <c r="Q99" s="114">
        <f t="shared" si="12"/>
        <v>0.20243113896708911</v>
      </c>
      <c r="R99" s="114">
        <f t="shared" si="12"/>
        <v>0</v>
      </c>
      <c r="S99" s="114">
        <f t="shared" si="12"/>
        <v>4.9916477655873093E-2</v>
      </c>
      <c r="T99" s="114">
        <f t="shared" si="12"/>
        <v>0.26416852699796117</v>
      </c>
      <c r="U99" s="114">
        <f t="shared" si="12"/>
        <v>0.88619999999999988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238.22000000000003</v>
      </c>
      <c r="E29">
        <f>BAWANA!AM29</f>
        <v>0</v>
      </c>
      <c r="F29">
        <f t="shared" si="4"/>
        <v>256</v>
      </c>
      <c r="G29">
        <f t="shared" si="5"/>
        <v>238.22000000000003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238.22000000000003</v>
      </c>
      <c r="O29" s="112">
        <f t="shared" si="1"/>
        <v>0</v>
      </c>
      <c r="P29">
        <v>99.61</v>
      </c>
      <c r="Q29">
        <v>45</v>
      </c>
      <c r="R29">
        <v>5</v>
      </c>
      <c r="S29">
        <v>19</v>
      </c>
      <c r="T29">
        <v>69.61</v>
      </c>
      <c r="U29" s="114">
        <f t="shared" si="2"/>
        <v>238.22000000000003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238.22000000000003</v>
      </c>
      <c r="E30">
        <f>BAWANA!AM30</f>
        <v>0</v>
      </c>
      <c r="F30">
        <f t="shared" si="4"/>
        <v>256</v>
      </c>
      <c r="G30">
        <f t="shared" si="5"/>
        <v>238.22000000000003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238.22000000000003</v>
      </c>
      <c r="O30" s="112">
        <f t="shared" si="1"/>
        <v>0</v>
      </c>
      <c r="P30">
        <v>99.61</v>
      </c>
      <c r="Q30">
        <v>45</v>
      </c>
      <c r="R30">
        <v>5</v>
      </c>
      <c r="S30">
        <v>19</v>
      </c>
      <c r="T30">
        <v>69.61</v>
      </c>
      <c r="U30" s="114">
        <f t="shared" si="2"/>
        <v>238.22000000000003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107.39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107.39</v>
      </c>
      <c r="Q31">
        <v>55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107.39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107.39</v>
      </c>
      <c r="Q32">
        <v>55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107.39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107.39</v>
      </c>
      <c r="Q33">
        <v>55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107.39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107.39</v>
      </c>
      <c r="Q34">
        <v>55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218.61</v>
      </c>
      <c r="E39">
        <f>BAWANA!AM39</f>
        <v>0</v>
      </c>
      <c r="F39">
        <f t="shared" si="4"/>
        <v>256</v>
      </c>
      <c r="G39">
        <f t="shared" si="5"/>
        <v>218.61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50</v>
      </c>
      <c r="N39">
        <f t="shared" si="0"/>
        <v>218.61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50</v>
      </c>
      <c r="U39" s="114">
        <f t="shared" si="2"/>
        <v>218.61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218.61</v>
      </c>
      <c r="E40">
        <f>BAWANA!AM40</f>
        <v>0</v>
      </c>
      <c r="F40">
        <f t="shared" si="4"/>
        <v>256</v>
      </c>
      <c r="G40">
        <f t="shared" si="5"/>
        <v>218.61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50</v>
      </c>
      <c r="N40">
        <f t="shared" si="0"/>
        <v>218.61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50</v>
      </c>
      <c r="U40" s="114">
        <f t="shared" si="2"/>
        <v>218.61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218.61</v>
      </c>
      <c r="E41">
        <f>BAWANA!AM41</f>
        <v>0</v>
      </c>
      <c r="F41">
        <f t="shared" si="4"/>
        <v>256</v>
      </c>
      <c r="G41">
        <f t="shared" si="5"/>
        <v>218.61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50</v>
      </c>
      <c r="N41">
        <f t="shared" si="0"/>
        <v>218.61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50</v>
      </c>
      <c r="U41" s="114">
        <f t="shared" si="2"/>
        <v>218.61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218.61</v>
      </c>
      <c r="E42">
        <f>BAWANA!AM42</f>
        <v>0</v>
      </c>
      <c r="F42">
        <f t="shared" si="4"/>
        <v>256</v>
      </c>
      <c r="G42">
        <f t="shared" si="5"/>
        <v>218.61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50</v>
      </c>
      <c r="N42">
        <f t="shared" si="0"/>
        <v>218.61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50</v>
      </c>
      <c r="U42" s="114">
        <f t="shared" si="2"/>
        <v>218.61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79.930000000000007</v>
      </c>
      <c r="J43">
        <f>BYPL_EOD!AI43+BYPL_EOD!AJ43</f>
        <v>46.22</v>
      </c>
      <c r="K43">
        <f>MES_EOD!AI43+MES_EOD!AJ43</f>
        <v>5</v>
      </c>
      <c r="L43">
        <f>NDMC_EOD!AI43+NDMC_EOD!AJ43</f>
        <v>19</v>
      </c>
      <c r="M43">
        <f>TPDDL_EOD!AI43+TPDDL_EOD!AJ43</f>
        <v>55.85</v>
      </c>
      <c r="N43">
        <f t="shared" si="0"/>
        <v>206</v>
      </c>
      <c r="O43" s="112">
        <f t="shared" si="1"/>
        <v>0</v>
      </c>
      <c r="P43">
        <v>79.930000000000007</v>
      </c>
      <c r="Q43">
        <v>46.22</v>
      </c>
      <c r="R43">
        <v>5</v>
      </c>
      <c r="S43">
        <v>19</v>
      </c>
      <c r="T43">
        <v>55.85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79.930000000000007</v>
      </c>
      <c r="J44">
        <f>BYPL_EOD!AI44+BYPL_EOD!AJ44</f>
        <v>46.22</v>
      </c>
      <c r="K44">
        <f>MES_EOD!AI44+MES_EOD!AJ44</f>
        <v>5</v>
      </c>
      <c r="L44">
        <f>NDMC_EOD!AI44+NDMC_EOD!AJ44</f>
        <v>19</v>
      </c>
      <c r="M44">
        <f>TPDDL_EOD!AI44+TPDDL_EOD!AJ44</f>
        <v>55.85</v>
      </c>
      <c r="N44">
        <f t="shared" si="0"/>
        <v>206</v>
      </c>
      <c r="O44" s="112">
        <f t="shared" si="1"/>
        <v>0</v>
      </c>
      <c r="P44">
        <v>79.930000000000007</v>
      </c>
      <c r="Q44">
        <v>46.22</v>
      </c>
      <c r="R44">
        <v>5</v>
      </c>
      <c r="S44">
        <v>19</v>
      </c>
      <c r="T44">
        <v>55.85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79.930000000000007</v>
      </c>
      <c r="J45">
        <f>BYPL_EOD!AI45+BYPL_EOD!AJ45</f>
        <v>46.22</v>
      </c>
      <c r="K45">
        <f>MES_EOD!AI45+MES_EOD!AJ45</f>
        <v>5</v>
      </c>
      <c r="L45">
        <f>NDMC_EOD!AI45+NDMC_EOD!AJ45</f>
        <v>19</v>
      </c>
      <c r="M45">
        <f>TPDDL_EOD!AI45+TPDDL_EOD!AJ45</f>
        <v>55.85</v>
      </c>
      <c r="N45">
        <f t="shared" si="0"/>
        <v>206</v>
      </c>
      <c r="O45" s="112">
        <f t="shared" si="1"/>
        <v>0</v>
      </c>
      <c r="P45">
        <v>79.930000000000007</v>
      </c>
      <c r="Q45">
        <v>46.22</v>
      </c>
      <c r="R45">
        <v>5</v>
      </c>
      <c r="S45">
        <v>19</v>
      </c>
      <c r="T45">
        <v>55.85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79.930000000000007</v>
      </c>
      <c r="J46">
        <f>BYPL_EOD!AI46+BYPL_EOD!AJ46</f>
        <v>46.22</v>
      </c>
      <c r="K46">
        <f>MES_EOD!AI46+MES_EOD!AJ46</f>
        <v>5</v>
      </c>
      <c r="L46">
        <f>NDMC_EOD!AI46+NDMC_EOD!AJ46</f>
        <v>19</v>
      </c>
      <c r="M46">
        <f>TPDDL_EOD!AI46+TPDDL_EOD!AJ46</f>
        <v>55.85</v>
      </c>
      <c r="N46">
        <f t="shared" si="0"/>
        <v>206</v>
      </c>
      <c r="O46" s="112">
        <f t="shared" si="1"/>
        <v>0</v>
      </c>
      <c r="P46">
        <v>79.930000000000007</v>
      </c>
      <c r="Q46">
        <v>46.22</v>
      </c>
      <c r="R46">
        <v>5</v>
      </c>
      <c r="S46">
        <v>19</v>
      </c>
      <c r="T46">
        <v>55.85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79.930000000000007</v>
      </c>
      <c r="J47">
        <f>BYPL_EOD!AI47+BYPL_EOD!AJ47</f>
        <v>46.22</v>
      </c>
      <c r="K47">
        <f>MES_EOD!AI47+MES_EOD!AJ47</f>
        <v>5</v>
      </c>
      <c r="L47">
        <f>NDMC_EOD!AI47+NDMC_EOD!AJ47</f>
        <v>19</v>
      </c>
      <c r="M47">
        <f>TPDDL_EOD!AI47+TPDDL_EOD!AJ47</f>
        <v>55.85</v>
      </c>
      <c r="N47">
        <f t="shared" si="0"/>
        <v>206</v>
      </c>
      <c r="O47" s="112">
        <f t="shared" si="1"/>
        <v>0</v>
      </c>
      <c r="P47">
        <v>79.930000000000007</v>
      </c>
      <c r="Q47">
        <v>46.22</v>
      </c>
      <c r="R47">
        <v>5</v>
      </c>
      <c r="S47">
        <v>19</v>
      </c>
      <c r="T47">
        <v>55.85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79.930000000000007</v>
      </c>
      <c r="J48">
        <f>BYPL_EOD!AI48+BYPL_EOD!AJ48</f>
        <v>46.22</v>
      </c>
      <c r="K48">
        <f>MES_EOD!AI48+MES_EOD!AJ48</f>
        <v>5</v>
      </c>
      <c r="L48">
        <f>NDMC_EOD!AI48+NDMC_EOD!AJ48</f>
        <v>19</v>
      </c>
      <c r="M48">
        <f>TPDDL_EOD!AI48+TPDDL_EOD!AJ48</f>
        <v>55.85</v>
      </c>
      <c r="N48">
        <f t="shared" si="0"/>
        <v>206</v>
      </c>
      <c r="O48" s="112">
        <f t="shared" si="1"/>
        <v>0</v>
      </c>
      <c r="P48">
        <v>79.930000000000007</v>
      </c>
      <c r="Q48">
        <v>46.22</v>
      </c>
      <c r="R48">
        <v>5</v>
      </c>
      <c r="S48">
        <v>19</v>
      </c>
      <c r="T48">
        <v>55.85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79.930000000000007</v>
      </c>
      <c r="J49">
        <f>BYPL_EOD!AI49+BYPL_EOD!AJ49</f>
        <v>46.22</v>
      </c>
      <c r="K49">
        <f>MES_EOD!AI49+MES_EOD!AJ49</f>
        <v>5</v>
      </c>
      <c r="L49">
        <f>NDMC_EOD!AI49+NDMC_EOD!AJ49</f>
        <v>19</v>
      </c>
      <c r="M49">
        <f>TPDDL_EOD!AI49+TPDDL_EOD!AJ49</f>
        <v>55.85</v>
      </c>
      <c r="N49">
        <f t="shared" si="0"/>
        <v>206</v>
      </c>
      <c r="O49" s="112">
        <f t="shared" si="1"/>
        <v>0</v>
      </c>
      <c r="P49">
        <v>79.930000000000007</v>
      </c>
      <c r="Q49">
        <v>46.22</v>
      </c>
      <c r="R49">
        <v>5</v>
      </c>
      <c r="S49">
        <v>19</v>
      </c>
      <c r="T49">
        <v>55.85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79.930000000000007</v>
      </c>
      <c r="J50">
        <f>BYPL_EOD!AI50+BYPL_EOD!AJ50</f>
        <v>46.22</v>
      </c>
      <c r="K50">
        <f>MES_EOD!AI50+MES_EOD!AJ50</f>
        <v>5</v>
      </c>
      <c r="L50">
        <f>NDMC_EOD!AI50+NDMC_EOD!AJ50</f>
        <v>19</v>
      </c>
      <c r="M50">
        <f>TPDDL_EOD!AI50+TPDDL_EOD!AJ50</f>
        <v>55.85</v>
      </c>
      <c r="N50">
        <f t="shared" si="0"/>
        <v>206</v>
      </c>
      <c r="O50" s="112">
        <f t="shared" si="1"/>
        <v>0</v>
      </c>
      <c r="P50">
        <v>79.930000000000007</v>
      </c>
      <c r="Q50">
        <v>46.22</v>
      </c>
      <c r="R50">
        <v>5</v>
      </c>
      <c r="S50">
        <v>19</v>
      </c>
      <c r="T50">
        <v>55.85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79.930000000000007</v>
      </c>
      <c r="J53">
        <f>BYPL_EOD!AI53+BYPL_EOD!AJ53</f>
        <v>46.22</v>
      </c>
      <c r="K53">
        <f>MES_EOD!AI53+MES_EOD!AJ53</f>
        <v>5</v>
      </c>
      <c r="L53">
        <f>NDMC_EOD!AI53+NDMC_EOD!AJ53</f>
        <v>19</v>
      </c>
      <c r="M53">
        <f>TPDDL_EOD!AI53+TPDDL_EOD!AJ53</f>
        <v>55.85</v>
      </c>
      <c r="N53">
        <f t="shared" si="0"/>
        <v>206</v>
      </c>
      <c r="O53" s="112">
        <f t="shared" si="1"/>
        <v>0</v>
      </c>
      <c r="P53">
        <v>79.930000000000007</v>
      </c>
      <c r="Q53">
        <v>46.22</v>
      </c>
      <c r="R53">
        <v>5</v>
      </c>
      <c r="S53">
        <v>19</v>
      </c>
      <c r="T53">
        <v>55.85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79.930000000000007</v>
      </c>
      <c r="J63">
        <f>BYPL_EOD!AI63+BYPL_EOD!AJ63</f>
        <v>46.22</v>
      </c>
      <c r="K63">
        <f>MES_EOD!AI63+MES_EOD!AJ63</f>
        <v>5</v>
      </c>
      <c r="L63">
        <f>NDMC_EOD!AI63+NDMC_EOD!AJ63</f>
        <v>19</v>
      </c>
      <c r="M63">
        <f>TPDDL_EOD!AI63+TPDDL_EOD!AJ63</f>
        <v>55.85</v>
      </c>
      <c r="N63">
        <f t="shared" si="0"/>
        <v>206</v>
      </c>
      <c r="O63" s="112">
        <f t="shared" si="1"/>
        <v>0</v>
      </c>
      <c r="P63">
        <v>79.930000000000007</v>
      </c>
      <c r="Q63">
        <v>46.22</v>
      </c>
      <c r="R63">
        <v>5</v>
      </c>
      <c r="S63">
        <v>19</v>
      </c>
      <c r="T63">
        <v>55.85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79.930000000000007</v>
      </c>
      <c r="J64">
        <f>BYPL_EOD!AI64+BYPL_EOD!AJ64</f>
        <v>46.22</v>
      </c>
      <c r="K64">
        <f>MES_EOD!AI64+MES_EOD!AJ64</f>
        <v>5</v>
      </c>
      <c r="L64">
        <f>NDMC_EOD!AI64+NDMC_EOD!AJ64</f>
        <v>19</v>
      </c>
      <c r="M64">
        <f>TPDDL_EOD!AI64+TPDDL_EOD!AJ64</f>
        <v>55.85</v>
      </c>
      <c r="N64">
        <f t="shared" si="0"/>
        <v>206</v>
      </c>
      <c r="O64" s="112">
        <f t="shared" si="1"/>
        <v>0</v>
      </c>
      <c r="P64">
        <v>79.930000000000007</v>
      </c>
      <c r="Q64">
        <v>46.22</v>
      </c>
      <c r="R64">
        <v>5</v>
      </c>
      <c r="S64">
        <v>19</v>
      </c>
      <c r="T64">
        <v>55.85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79.930000000000007</v>
      </c>
      <c r="J65">
        <f>BYPL_EOD!AI65+BYPL_EOD!AJ65</f>
        <v>46.22</v>
      </c>
      <c r="K65">
        <f>MES_EOD!AI65+MES_EOD!AJ65</f>
        <v>5</v>
      </c>
      <c r="L65">
        <f>NDMC_EOD!AI65+NDMC_EOD!AJ65</f>
        <v>19</v>
      </c>
      <c r="M65">
        <f>TPDDL_EOD!AI65+TPDDL_EOD!AJ65</f>
        <v>55.85</v>
      </c>
      <c r="N65">
        <f t="shared" si="0"/>
        <v>206</v>
      </c>
      <c r="O65" s="112">
        <f t="shared" si="1"/>
        <v>0</v>
      </c>
      <c r="P65">
        <v>79.930000000000007</v>
      </c>
      <c r="Q65">
        <v>46.22</v>
      </c>
      <c r="R65">
        <v>5</v>
      </c>
      <c r="S65">
        <v>19</v>
      </c>
      <c r="T65">
        <v>55.85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79.930000000000007</v>
      </c>
      <c r="J66">
        <f>BYPL_EOD!AI66+BYPL_EOD!AJ66</f>
        <v>46.22</v>
      </c>
      <c r="K66">
        <f>MES_EOD!AI66+MES_EOD!AJ66</f>
        <v>5</v>
      </c>
      <c r="L66">
        <f>NDMC_EOD!AI66+NDMC_EOD!AJ66</f>
        <v>19</v>
      </c>
      <c r="M66">
        <f>TPDDL_EOD!AI66+TPDDL_EOD!AJ66</f>
        <v>55.85</v>
      </c>
      <c r="N66">
        <f t="shared" si="0"/>
        <v>206</v>
      </c>
      <c r="O66" s="112">
        <f t="shared" si="1"/>
        <v>0</v>
      </c>
      <c r="P66">
        <v>79.930000000000007</v>
      </c>
      <c r="Q66">
        <v>46.22</v>
      </c>
      <c r="R66">
        <v>5</v>
      </c>
      <c r="S66">
        <v>19</v>
      </c>
      <c r="T66">
        <v>55.85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218.61</v>
      </c>
      <c r="E67">
        <f>BAWANA!AM67</f>
        <v>0</v>
      </c>
      <c r="F67">
        <f t="shared" si="4"/>
        <v>256</v>
      </c>
      <c r="G67">
        <f t="shared" si="5"/>
        <v>218.61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218.61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50</v>
      </c>
      <c r="U67" s="114">
        <f t="shared" ref="U67:U98" si="9">SUM(P67:T67)</f>
        <v>218.61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</v>
      </c>
      <c r="E69">
        <f>BAWANA!AM69</f>
        <v>0</v>
      </c>
      <c r="F69">
        <f t="shared" si="11"/>
        <v>256</v>
      </c>
      <c r="G69">
        <f t="shared" si="12"/>
        <v>248</v>
      </c>
      <c r="H69" s="112"/>
      <c r="I69">
        <f>BRPL_EOD!AI69+BRPL_EOD!AJ69</f>
        <v>113.73</v>
      </c>
      <c r="J69">
        <f>BYPL_EOD!AI69+BYPL_EOD!AJ69</f>
        <v>43.59</v>
      </c>
      <c r="K69">
        <f>MES_EOD!AI69+MES_EOD!AJ69</f>
        <v>4.84</v>
      </c>
      <c r="L69">
        <f>NDMC_EOD!AI69+NDMC_EOD!AJ69</f>
        <v>18.41</v>
      </c>
      <c r="M69">
        <f>TPDDL_EOD!AI69+TPDDL_EOD!AJ69</f>
        <v>67.430000000000007</v>
      </c>
      <c r="N69">
        <f t="shared" si="7"/>
        <v>248</v>
      </c>
      <c r="O69" s="112">
        <f t="shared" si="8"/>
        <v>0</v>
      </c>
      <c r="P69">
        <v>113.73</v>
      </c>
      <c r="Q69">
        <v>43.59</v>
      </c>
      <c r="R69">
        <v>4.84</v>
      </c>
      <c r="S69">
        <v>18.41</v>
      </c>
      <c r="T69">
        <v>67.430000000000007</v>
      </c>
      <c r="U69" s="114">
        <f t="shared" si="9"/>
        <v>248</v>
      </c>
      <c r="V69" s="112">
        <f t="shared" si="10"/>
        <v>0</v>
      </c>
      <c r="Y69">
        <f>BAWANA!AW69+BAWANA!AX69</f>
        <v>31</v>
      </c>
      <c r="Z69">
        <f>BAWANA!BD69+BAWANA!BE69</f>
        <v>31</v>
      </c>
      <c r="AA69">
        <f>BAWANA!X69+BAWANA!Y69</f>
        <v>31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</v>
      </c>
      <c r="E70">
        <f>BAWANA!AM70</f>
        <v>0</v>
      </c>
      <c r="F70">
        <f t="shared" si="11"/>
        <v>256</v>
      </c>
      <c r="G70">
        <f t="shared" si="12"/>
        <v>248</v>
      </c>
      <c r="H70" s="112"/>
      <c r="I70">
        <f>BRPL_EOD!AI70+BRPL_EOD!AJ70</f>
        <v>104.04</v>
      </c>
      <c r="J70">
        <f>BYPL_EOD!AI70+BYPL_EOD!AJ70</f>
        <v>53.28</v>
      </c>
      <c r="K70">
        <f>MES_EOD!AI70+MES_EOD!AJ70</f>
        <v>4.84</v>
      </c>
      <c r="L70">
        <f>NDMC_EOD!AI70+NDMC_EOD!AJ70</f>
        <v>18.41</v>
      </c>
      <c r="M70">
        <f>TPDDL_EOD!AI70+TPDDL_EOD!AJ70</f>
        <v>67.430000000000007</v>
      </c>
      <c r="N70">
        <f t="shared" si="7"/>
        <v>248</v>
      </c>
      <c r="O70" s="112">
        <f t="shared" si="8"/>
        <v>0</v>
      </c>
      <c r="P70">
        <v>104.04</v>
      </c>
      <c r="Q70">
        <v>53.28</v>
      </c>
      <c r="R70">
        <v>4.84</v>
      </c>
      <c r="S70">
        <v>18.41</v>
      </c>
      <c r="T70">
        <v>67.430000000000007</v>
      </c>
      <c r="U70" s="114">
        <f t="shared" si="9"/>
        <v>248</v>
      </c>
      <c r="V70" s="112">
        <f t="shared" si="10"/>
        <v>0</v>
      </c>
      <c r="Y70">
        <f>BAWANA!AW70+BAWANA!AX70</f>
        <v>31</v>
      </c>
      <c r="Z70">
        <f>BAWANA!BD70+BAWANA!BE70</f>
        <v>31</v>
      </c>
      <c r="AA70">
        <f>BAWANA!X70+BAWANA!Y70</f>
        <v>31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</v>
      </c>
      <c r="E71">
        <f>BAWANA!AM71</f>
        <v>0</v>
      </c>
      <c r="F71">
        <f t="shared" si="11"/>
        <v>256</v>
      </c>
      <c r="G71">
        <f t="shared" si="12"/>
        <v>248</v>
      </c>
      <c r="H71" s="112"/>
      <c r="I71">
        <f>BRPL_EOD!AI71+BRPL_EOD!AJ71</f>
        <v>100.16</v>
      </c>
      <c r="J71">
        <f>BYPL_EOD!AI71+BYPL_EOD!AJ71</f>
        <v>53.28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247.99</v>
      </c>
      <c r="O71" s="112">
        <f t="shared" si="8"/>
        <v>9.9999999999909051E-3</v>
      </c>
      <c r="P71">
        <v>100.16</v>
      </c>
      <c r="Q71">
        <v>53.284191679806653</v>
      </c>
      <c r="R71">
        <v>4.8406607053179203</v>
      </c>
      <c r="S71">
        <v>22.281402996917368</v>
      </c>
      <c r="T71">
        <v>67.433744617958055</v>
      </c>
      <c r="U71" s="114">
        <f t="shared" si="9"/>
        <v>248</v>
      </c>
      <c r="V71" s="112">
        <f t="shared" si="10"/>
        <v>0</v>
      </c>
      <c r="Y71">
        <f>BAWANA!AW71+BAWANA!AX71</f>
        <v>31</v>
      </c>
      <c r="Z71">
        <f>BAWANA!BD71+BAWANA!BE71</f>
        <v>31</v>
      </c>
      <c r="AA71">
        <f>BAWANA!X71+BAWANA!Y71</f>
        <v>31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</v>
      </c>
      <c r="E72">
        <f>BAWANA!AM72</f>
        <v>0</v>
      </c>
      <c r="F72">
        <f t="shared" si="11"/>
        <v>256</v>
      </c>
      <c r="G72">
        <f t="shared" si="12"/>
        <v>248</v>
      </c>
      <c r="H72" s="112"/>
      <c r="I72">
        <f>BRPL_EOD!AI72+BRPL_EOD!AJ72</f>
        <v>100.16</v>
      </c>
      <c r="J72">
        <f>BYPL_EOD!AI72+BYPL_EOD!AJ72</f>
        <v>53.28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247.99</v>
      </c>
      <c r="O72" s="112">
        <f t="shared" si="8"/>
        <v>9.9999999999909051E-3</v>
      </c>
      <c r="P72">
        <v>100.16</v>
      </c>
      <c r="Q72">
        <v>53.284191679806653</v>
      </c>
      <c r="R72">
        <v>4.8406607053179203</v>
      </c>
      <c r="S72">
        <v>22.281402996917368</v>
      </c>
      <c r="T72">
        <v>67.433744617958055</v>
      </c>
      <c r="U72" s="114">
        <f t="shared" si="9"/>
        <v>248</v>
      </c>
      <c r="V72" s="112">
        <f t="shared" si="10"/>
        <v>0</v>
      </c>
      <c r="Y72">
        <f>BAWANA!AW72+BAWANA!AX72</f>
        <v>31</v>
      </c>
      <c r="Z72">
        <f>BAWANA!BD72+BAWANA!BE72</f>
        <v>31</v>
      </c>
      <c r="AA72">
        <f>BAWANA!X72+BAWANA!Y72</f>
        <v>31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2"/>
      <c r="I73">
        <f>BRPL_EOD!AI73+BRPL_EOD!AJ73</f>
        <v>100.16</v>
      </c>
      <c r="J73">
        <f>BYPL_EOD!AI73+BYPL_EOD!AJ73</f>
        <v>53.28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247.99</v>
      </c>
      <c r="O73" s="112">
        <f t="shared" si="8"/>
        <v>9.9999999999909051E-3</v>
      </c>
      <c r="P73">
        <v>100.16</v>
      </c>
      <c r="Q73">
        <v>53.284191679806653</v>
      </c>
      <c r="R73">
        <v>4.8406607053179203</v>
      </c>
      <c r="S73">
        <v>22.281402996917368</v>
      </c>
      <c r="T73">
        <v>67.433744617958055</v>
      </c>
      <c r="U73" s="114">
        <f t="shared" si="9"/>
        <v>248</v>
      </c>
      <c r="V73" s="112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2"/>
      <c r="I74">
        <f>BRPL_EOD!AI74+BRPL_EOD!AJ74</f>
        <v>100.16</v>
      </c>
      <c r="J74">
        <f>BYPL_EOD!AI74+BYPL_EOD!AJ74</f>
        <v>53.28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247.99</v>
      </c>
      <c r="O74" s="112">
        <f t="shared" si="8"/>
        <v>9.9999999999909051E-3</v>
      </c>
      <c r="P74">
        <v>100.16</v>
      </c>
      <c r="Q74">
        <v>53.284191679806653</v>
      </c>
      <c r="R74">
        <v>4.8406607053179203</v>
      </c>
      <c r="S74">
        <v>22.281402996917368</v>
      </c>
      <c r="T74">
        <v>67.433744617958055</v>
      </c>
      <c r="U74" s="114">
        <f t="shared" si="9"/>
        <v>248</v>
      </c>
      <c r="V74" s="112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242.22000000000003</v>
      </c>
      <c r="E79">
        <f>BAWANA!AM79</f>
        <v>0</v>
      </c>
      <c r="F79">
        <f t="shared" si="11"/>
        <v>256</v>
      </c>
      <c r="G79">
        <f t="shared" si="12"/>
        <v>242.22000000000003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242.22000000000003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23</v>
      </c>
      <c r="T79">
        <v>69.61</v>
      </c>
      <c r="U79" s="114">
        <f t="shared" si="9"/>
        <v>242.22000000000003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242.22000000000003</v>
      </c>
      <c r="E80">
        <f>BAWANA!AM80</f>
        <v>0</v>
      </c>
      <c r="F80">
        <f t="shared" si="11"/>
        <v>256</v>
      </c>
      <c r="G80">
        <f t="shared" si="12"/>
        <v>242.22000000000003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242.22000000000003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23</v>
      </c>
      <c r="T80">
        <v>69.61</v>
      </c>
      <c r="U80" s="114">
        <f t="shared" si="9"/>
        <v>242.22000000000003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242.22000000000003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69.61</v>
      </c>
      <c r="U82" s="114">
        <f t="shared" si="9"/>
        <v>242.22000000000003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5.3555325000000007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5.3555325000000007</v>
      </c>
      <c r="H99" s="114"/>
      <c r="I99" s="114">
        <f t="shared" si="14"/>
        <v>2.1672974999999992</v>
      </c>
      <c r="J99" s="114">
        <f t="shared" si="14"/>
        <v>1.1594724999999999</v>
      </c>
      <c r="K99" s="114">
        <f t="shared" si="14"/>
        <v>0.11967999999999998</v>
      </c>
      <c r="L99" s="114">
        <f t="shared" si="14"/>
        <v>0.4729150000000002</v>
      </c>
      <c r="M99" s="114">
        <f t="shared" si="14"/>
        <v>1.4360299999999995</v>
      </c>
      <c r="N99" s="114">
        <f t="shared" si="14"/>
        <v>5.3553949999999988</v>
      </c>
      <c r="O99" s="114">
        <f t="shared" si="14"/>
        <v>1.3749999999964756E-4</v>
      </c>
      <c r="P99" s="114">
        <f t="shared" si="14"/>
        <v>2.1673483049582059</v>
      </c>
      <c r="Q99" s="114">
        <f t="shared" si="14"/>
        <v>1.1595049335112242</v>
      </c>
      <c r="R99" s="114">
        <f t="shared" si="14"/>
        <v>0.11968361398453485</v>
      </c>
      <c r="S99" s="114">
        <f t="shared" si="14"/>
        <v>0.47292791739624035</v>
      </c>
      <c r="T99" s="114">
        <f t="shared" si="14"/>
        <v>1.4360677301497913</v>
      </c>
      <c r="U99" s="114">
        <f t="shared" si="14"/>
        <v>5.3555325000000007</v>
      </c>
      <c r="V99" s="114">
        <f t="shared" si="10"/>
        <v>0</v>
      </c>
      <c r="Y99" s="114">
        <f>SUM(Y3:Y98)/4000</f>
        <v>0.66768999999999989</v>
      </c>
      <c r="Z99" s="114">
        <f t="shared" ref="Z99:AD99" si="15">SUM(Z3:Z98)/4000</f>
        <v>0.69792500000000013</v>
      </c>
      <c r="AA99" s="114">
        <f t="shared" si="15"/>
        <v>0.66768999999999989</v>
      </c>
      <c r="AB99" s="114">
        <f t="shared" si="15"/>
        <v>0.69792500000000013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9.4499999999999993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88</v>
      </c>
      <c r="N3">
        <v>118.125</v>
      </c>
      <c r="O3">
        <v>123.66562500000001</v>
      </c>
      <c r="P3">
        <v>117.375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8.3264999999999993</v>
      </c>
      <c r="AQ3">
        <v>0</v>
      </c>
      <c r="AR3">
        <v>4.4160000000000004</v>
      </c>
      <c r="AS3">
        <v>24.75168</v>
      </c>
      <c r="AT3">
        <v>15.00135</v>
      </c>
      <c r="AU3">
        <v>0</v>
      </c>
      <c r="AV3">
        <v>9.4499999999999993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2756.1603670000004</v>
      </c>
    </row>
    <row r="4" spans="1:121">
      <c r="A4" t="s">
        <v>46</v>
      </c>
      <c r="B4">
        <v>0</v>
      </c>
      <c r="C4">
        <v>9.4499999999999993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88</v>
      </c>
      <c r="N4">
        <v>118.125</v>
      </c>
      <c r="O4">
        <v>123.66562500000001</v>
      </c>
      <c r="P4">
        <v>117.375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8.3264999999999993</v>
      </c>
      <c r="AQ4">
        <v>0</v>
      </c>
      <c r="AR4">
        <v>4.4160000000000004</v>
      </c>
      <c r="AS4">
        <v>24.75168</v>
      </c>
      <c r="AT4">
        <v>15.00135</v>
      </c>
      <c r="AU4">
        <v>0</v>
      </c>
      <c r="AV4">
        <v>9.4499999999999993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2756.1603670000004</v>
      </c>
    </row>
    <row r="5" spans="1:121">
      <c r="A5" t="s">
        <v>47</v>
      </c>
      <c r="B5">
        <v>0</v>
      </c>
      <c r="C5">
        <v>9.4499999999999993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88</v>
      </c>
      <c r="N5">
        <v>118.125</v>
      </c>
      <c r="O5">
        <v>123.66562500000001</v>
      </c>
      <c r="P5">
        <v>117.375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8.3264999999999993</v>
      </c>
      <c r="AQ5">
        <v>0</v>
      </c>
      <c r="AR5">
        <v>39.744</v>
      </c>
      <c r="AS5">
        <v>24.75168</v>
      </c>
      <c r="AT5">
        <v>15.00135</v>
      </c>
      <c r="AU5">
        <v>0</v>
      </c>
      <c r="AV5">
        <v>9.4499999999999993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2791.4883670000004</v>
      </c>
    </row>
    <row r="6" spans="1:121">
      <c r="A6" t="s">
        <v>48</v>
      </c>
      <c r="B6">
        <v>0</v>
      </c>
      <c r="C6">
        <v>9.4499999999999993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88</v>
      </c>
      <c r="N6">
        <v>118.125</v>
      </c>
      <c r="O6">
        <v>123.66562500000001</v>
      </c>
      <c r="P6">
        <v>117.375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8.3264999999999993</v>
      </c>
      <c r="AQ6">
        <v>0</v>
      </c>
      <c r="AR6">
        <v>39.744</v>
      </c>
      <c r="AS6">
        <v>24.75168</v>
      </c>
      <c r="AT6">
        <v>15.00135</v>
      </c>
      <c r="AU6">
        <v>0</v>
      </c>
      <c r="AV6">
        <v>9.4499999999999993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2791.4883670000004</v>
      </c>
    </row>
    <row r="7" spans="1:121">
      <c r="A7" t="s">
        <v>49</v>
      </c>
      <c r="B7">
        <v>0</v>
      </c>
      <c r="C7">
        <v>9.4499999999999993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88</v>
      </c>
      <c r="N7">
        <v>118.125</v>
      </c>
      <c r="O7">
        <v>123.66562500000001</v>
      </c>
      <c r="P7">
        <v>117.375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12.782</v>
      </c>
      <c r="AM7">
        <v>0</v>
      </c>
      <c r="AN7">
        <v>0</v>
      </c>
      <c r="AO7">
        <v>0</v>
      </c>
      <c r="AP7">
        <v>2.5619999999999998</v>
      </c>
      <c r="AQ7">
        <v>0</v>
      </c>
      <c r="AR7">
        <v>4.4160000000000004</v>
      </c>
      <c r="AS7">
        <v>16.680479999999999</v>
      </c>
      <c r="AT7">
        <v>15.00135</v>
      </c>
      <c r="AU7">
        <v>0</v>
      </c>
      <c r="AV7">
        <v>9.4499999999999993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2753.7122670000003</v>
      </c>
    </row>
    <row r="8" spans="1:121">
      <c r="A8" t="s">
        <v>50</v>
      </c>
      <c r="B8">
        <v>0</v>
      </c>
      <c r="C8">
        <v>9.4499999999999993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88</v>
      </c>
      <c r="N8">
        <v>118.125</v>
      </c>
      <c r="O8">
        <v>123.66562500000001</v>
      </c>
      <c r="P8">
        <v>117.375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</v>
      </c>
      <c r="AO8">
        <v>0</v>
      </c>
      <c r="AP8">
        <v>2.5619999999999998</v>
      </c>
      <c r="AQ8">
        <v>0</v>
      </c>
      <c r="AR8">
        <v>4.4160000000000004</v>
      </c>
      <c r="AS8">
        <v>16.680479999999999</v>
      </c>
      <c r="AT8">
        <v>15.00135</v>
      </c>
      <c r="AU8">
        <v>0</v>
      </c>
      <c r="AV8">
        <v>9.4499999999999993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2811.8122670000002</v>
      </c>
    </row>
    <row r="9" spans="1:121">
      <c r="A9" t="s">
        <v>51</v>
      </c>
      <c r="B9">
        <v>0</v>
      </c>
      <c r="C9">
        <v>9.4499999999999993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88</v>
      </c>
      <c r="N9">
        <v>118.125</v>
      </c>
      <c r="O9">
        <v>123.66562500000001</v>
      </c>
      <c r="P9">
        <v>117.375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4.4160000000000004</v>
      </c>
      <c r="AS9">
        <v>24.75168</v>
      </c>
      <c r="AT9">
        <v>15.00135</v>
      </c>
      <c r="AU9">
        <v>0</v>
      </c>
      <c r="AV9">
        <v>9.4499999999999993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2829.3504969999999</v>
      </c>
    </row>
    <row r="10" spans="1:121">
      <c r="A10" t="s">
        <v>52</v>
      </c>
      <c r="B10">
        <v>0</v>
      </c>
      <c r="C10">
        <v>9.4499999999999993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88</v>
      </c>
      <c r="N10">
        <v>118.125</v>
      </c>
      <c r="O10">
        <v>123.66562500000001</v>
      </c>
      <c r="P10">
        <v>117.375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4.4160000000000004</v>
      </c>
      <c r="AS10">
        <v>6.726</v>
      </c>
      <c r="AT10">
        <v>15.00135</v>
      </c>
      <c r="AU10">
        <v>0</v>
      </c>
      <c r="AV10">
        <v>9.4499999999999993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2811.3248170000002</v>
      </c>
    </row>
    <row r="11" spans="1:121">
      <c r="A11" t="s">
        <v>53</v>
      </c>
      <c r="B11">
        <v>0</v>
      </c>
      <c r="C11">
        <v>9.4499999999999993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88</v>
      </c>
      <c r="N11">
        <v>118.125</v>
      </c>
      <c r="O11">
        <v>123.66562500000001</v>
      </c>
      <c r="P11">
        <v>117.375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4.4160000000000004</v>
      </c>
      <c r="AS11">
        <v>5.3807999999999998</v>
      </c>
      <c r="AT11">
        <v>15.00135</v>
      </c>
      <c r="AU11">
        <v>0</v>
      </c>
      <c r="AV11">
        <v>9.4499999999999993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2809.979617</v>
      </c>
    </row>
    <row r="12" spans="1:121">
      <c r="A12" t="s">
        <v>54</v>
      </c>
      <c r="B12">
        <v>0</v>
      </c>
      <c r="C12">
        <v>9.4499999999999993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88</v>
      </c>
      <c r="N12">
        <v>118.125</v>
      </c>
      <c r="O12">
        <v>123.66562500000001</v>
      </c>
      <c r="P12">
        <v>117.375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12.782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4.4160000000000004</v>
      </c>
      <c r="AS12">
        <v>5.3807999999999998</v>
      </c>
      <c r="AT12">
        <v>15.00135</v>
      </c>
      <c r="AU12">
        <v>0</v>
      </c>
      <c r="AV12">
        <v>9.4499999999999993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2751.8796170000001</v>
      </c>
    </row>
    <row r="13" spans="1:121">
      <c r="A13" t="s">
        <v>55</v>
      </c>
      <c r="B13">
        <v>0</v>
      </c>
      <c r="C13">
        <v>9.4499999999999993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88</v>
      </c>
      <c r="N13">
        <v>118.125</v>
      </c>
      <c r="O13">
        <v>123.66562500000001</v>
      </c>
      <c r="P13">
        <v>117.375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4.4160000000000004</v>
      </c>
      <c r="AS13">
        <v>5.3807999999999998</v>
      </c>
      <c r="AT13">
        <v>15.00135</v>
      </c>
      <c r="AU13">
        <v>0</v>
      </c>
      <c r="AV13">
        <v>9.4499999999999993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2741.421617</v>
      </c>
    </row>
    <row r="14" spans="1:121">
      <c r="A14" t="s">
        <v>56</v>
      </c>
      <c r="B14">
        <v>0</v>
      </c>
      <c r="C14">
        <v>9.4499999999999993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88</v>
      </c>
      <c r="N14">
        <v>118.125</v>
      </c>
      <c r="O14">
        <v>123.66562500000001</v>
      </c>
      <c r="P14">
        <v>117.375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4.4160000000000004</v>
      </c>
      <c r="AS14">
        <v>5.3807999999999998</v>
      </c>
      <c r="AT14">
        <v>15.00135</v>
      </c>
      <c r="AU14">
        <v>0</v>
      </c>
      <c r="AV14">
        <v>9.4499999999999993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2741.421617</v>
      </c>
    </row>
    <row r="15" spans="1:121">
      <c r="A15" t="s">
        <v>57</v>
      </c>
      <c r="B15">
        <v>0</v>
      </c>
      <c r="C15">
        <v>9.4499999999999993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88</v>
      </c>
      <c r="N15">
        <v>118.125</v>
      </c>
      <c r="O15">
        <v>123.66562500000001</v>
      </c>
      <c r="P15">
        <v>117.375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4.4160000000000004</v>
      </c>
      <c r="AS15">
        <v>5.3807999999999998</v>
      </c>
      <c r="AT15">
        <v>15.00135</v>
      </c>
      <c r="AU15">
        <v>0</v>
      </c>
      <c r="AV15">
        <v>9.4499999999999993</v>
      </c>
      <c r="AW15">
        <v>54.4086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2741.2044170000004</v>
      </c>
    </row>
    <row r="16" spans="1:121">
      <c r="A16" t="s">
        <v>58</v>
      </c>
      <c r="B16">
        <v>0</v>
      </c>
      <c r="C16">
        <v>9.4499999999999993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88</v>
      </c>
      <c r="N16">
        <v>118.125</v>
      </c>
      <c r="O16">
        <v>123.66562500000001</v>
      </c>
      <c r="P16">
        <v>117.375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4.4160000000000004</v>
      </c>
      <c r="AS16">
        <v>5.3807999999999998</v>
      </c>
      <c r="AT16">
        <v>15.00135</v>
      </c>
      <c r="AU16">
        <v>0</v>
      </c>
      <c r="AV16">
        <v>9.4499999999999993</v>
      </c>
      <c r="AW16">
        <v>54.4086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2741.2044170000004</v>
      </c>
    </row>
    <row r="17" spans="1:117">
      <c r="A17" t="s">
        <v>59</v>
      </c>
      <c r="B17">
        <v>0</v>
      </c>
      <c r="C17">
        <v>9.4499999999999993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88</v>
      </c>
      <c r="N17">
        <v>118.125</v>
      </c>
      <c r="O17">
        <v>123.66562500000001</v>
      </c>
      <c r="P17">
        <v>117.375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5.3807999999999998</v>
      </c>
      <c r="AT17">
        <v>15.00135</v>
      </c>
      <c r="AU17">
        <v>0</v>
      </c>
      <c r="AV17">
        <v>9.4499999999999993</v>
      </c>
      <c r="AW17">
        <v>54.4086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2741.2044170000004</v>
      </c>
    </row>
    <row r="18" spans="1:117">
      <c r="A18" t="s">
        <v>60</v>
      </c>
      <c r="B18">
        <v>0</v>
      </c>
      <c r="C18">
        <v>9.4499999999999993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88</v>
      </c>
      <c r="N18">
        <v>118.125</v>
      </c>
      <c r="O18">
        <v>123.66562500000001</v>
      </c>
      <c r="P18">
        <v>117.375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5.3807999999999998</v>
      </c>
      <c r="AT18">
        <v>15.00135</v>
      </c>
      <c r="AU18">
        <v>0</v>
      </c>
      <c r="AV18">
        <v>9.4499999999999993</v>
      </c>
      <c r="AW18">
        <v>54.4086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2741.2044170000004</v>
      </c>
    </row>
    <row r="19" spans="1:117">
      <c r="A19" t="s">
        <v>61</v>
      </c>
      <c r="B19">
        <v>0</v>
      </c>
      <c r="C19">
        <v>9.4499999999999993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88</v>
      </c>
      <c r="N19">
        <v>118.125</v>
      </c>
      <c r="O19">
        <v>123.66562500000001</v>
      </c>
      <c r="P19">
        <v>117.375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15.561</v>
      </c>
      <c r="AR19">
        <v>4.4160000000000004</v>
      </c>
      <c r="AS19">
        <v>5.3807999999999998</v>
      </c>
      <c r="AT19">
        <v>15.00135</v>
      </c>
      <c r="AU19">
        <v>0</v>
      </c>
      <c r="AV19">
        <v>9.4499999999999993</v>
      </c>
      <c r="AW19">
        <v>54.4086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2756.7654170000005</v>
      </c>
    </row>
    <row r="20" spans="1:117">
      <c r="A20" t="s">
        <v>62</v>
      </c>
      <c r="B20">
        <v>0</v>
      </c>
      <c r="C20">
        <v>9.4499999999999993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88</v>
      </c>
      <c r="N20">
        <v>118.125</v>
      </c>
      <c r="O20">
        <v>123.66562500000001</v>
      </c>
      <c r="P20">
        <v>117.375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31.122</v>
      </c>
      <c r="AR20">
        <v>4.4160000000000004</v>
      </c>
      <c r="AS20">
        <v>5.3807999999999998</v>
      </c>
      <c r="AT20">
        <v>15.00135</v>
      </c>
      <c r="AU20">
        <v>0</v>
      </c>
      <c r="AV20">
        <v>9.4499999999999993</v>
      </c>
      <c r="AW20">
        <v>54.4086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2772.3264170000002</v>
      </c>
    </row>
    <row r="21" spans="1:117">
      <c r="A21" t="s">
        <v>63</v>
      </c>
      <c r="B21">
        <v>0</v>
      </c>
      <c r="C21">
        <v>9.4499999999999993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88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31.122</v>
      </c>
      <c r="AR21">
        <v>4.4160000000000004</v>
      </c>
      <c r="AS21">
        <v>5.3807999999999998</v>
      </c>
      <c r="AT21">
        <v>15.00135</v>
      </c>
      <c r="AU21">
        <v>0</v>
      </c>
      <c r="AV21">
        <v>9.4499999999999993</v>
      </c>
      <c r="AW21">
        <v>54.4086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2778.3264170000002</v>
      </c>
    </row>
    <row r="22" spans="1:117">
      <c r="A22" t="s">
        <v>64</v>
      </c>
      <c r="B22">
        <v>0</v>
      </c>
      <c r="C22">
        <v>9.4499999999999993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88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31.122</v>
      </c>
      <c r="AR22">
        <v>4.4160000000000004</v>
      </c>
      <c r="AS22">
        <v>5.3807999999999998</v>
      </c>
      <c r="AT22">
        <v>15.00135</v>
      </c>
      <c r="AU22">
        <v>0</v>
      </c>
      <c r="AV22">
        <v>9.4499999999999993</v>
      </c>
      <c r="AW22">
        <v>54.4086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2788.0042570000001</v>
      </c>
    </row>
    <row r="23" spans="1:117">
      <c r="A23" t="s">
        <v>65</v>
      </c>
      <c r="B23">
        <v>0</v>
      </c>
      <c r="C23">
        <v>9.4499999999999993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88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31.122</v>
      </c>
      <c r="AR23">
        <v>4.4160000000000004</v>
      </c>
      <c r="AS23">
        <v>5.3807999999999998</v>
      </c>
      <c r="AT23">
        <v>15.00135</v>
      </c>
      <c r="AU23">
        <v>0</v>
      </c>
      <c r="AV23">
        <v>9.4499999999999993</v>
      </c>
      <c r="AW23">
        <v>54.4086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2817.6531490000002</v>
      </c>
    </row>
    <row r="24" spans="1:117">
      <c r="A24" t="s">
        <v>66</v>
      </c>
      <c r="B24">
        <v>0</v>
      </c>
      <c r="C24">
        <v>9.4499999999999993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88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32.957704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4.4160000000000004</v>
      </c>
      <c r="AS24">
        <v>5.3807999999999998</v>
      </c>
      <c r="AT24">
        <v>15.00135</v>
      </c>
      <c r="AU24">
        <v>0</v>
      </c>
      <c r="AV24">
        <v>9.4499999999999993</v>
      </c>
      <c r="AW24">
        <v>54.4086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2853.072001</v>
      </c>
    </row>
    <row r="25" spans="1:117">
      <c r="A25" t="s">
        <v>67</v>
      </c>
      <c r="B25">
        <v>0</v>
      </c>
      <c r="C25">
        <v>9.4499999999999993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88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32.957704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8.3264999999999993</v>
      </c>
      <c r="AQ25">
        <v>31.122</v>
      </c>
      <c r="AR25">
        <v>4.4160000000000004</v>
      </c>
      <c r="AS25">
        <v>5.3807999999999998</v>
      </c>
      <c r="AT25">
        <v>15.00135</v>
      </c>
      <c r="AU25">
        <v>0</v>
      </c>
      <c r="AV25">
        <v>9.4499999999999993</v>
      </c>
      <c r="AW25">
        <v>54.4086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2877.7765010000003</v>
      </c>
    </row>
    <row r="26" spans="1:117">
      <c r="A26" t="s">
        <v>68</v>
      </c>
      <c r="B26">
        <v>0</v>
      </c>
      <c r="C26">
        <v>9.4499999999999993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88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8.3264999999999993</v>
      </c>
      <c r="AQ26">
        <v>46.683</v>
      </c>
      <c r="AR26">
        <v>4.4160000000000004</v>
      </c>
      <c r="AS26">
        <v>5.3807999999999998</v>
      </c>
      <c r="AT26">
        <v>15.00135</v>
      </c>
      <c r="AU26">
        <v>0</v>
      </c>
      <c r="AV26">
        <v>9.4499999999999993</v>
      </c>
      <c r="AW26">
        <v>54.4086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2932.1811910000006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88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8.3264999999999993</v>
      </c>
      <c r="AQ27">
        <v>46.683</v>
      </c>
      <c r="AR27">
        <v>4.4160000000000004</v>
      </c>
      <c r="AS27">
        <v>5.3807999999999998</v>
      </c>
      <c r="AT27">
        <v>15.00135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3027.1993450000004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88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8.3264999999999993</v>
      </c>
      <c r="AQ28">
        <v>46.683</v>
      </c>
      <c r="AR28">
        <v>4.4160000000000004</v>
      </c>
      <c r="AS28">
        <v>5.3807999999999998</v>
      </c>
      <c r="AT28">
        <v>15.00135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3121.6291050000009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653.15250000000003</v>
      </c>
      <c r="M29">
        <v>88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4.4160000000000004</v>
      </c>
      <c r="AS29">
        <v>5.3807999999999998</v>
      </c>
      <c r="AT29">
        <v>15.00135</v>
      </c>
      <c r="AU29">
        <v>0</v>
      </c>
      <c r="AV29">
        <v>9.4499999999999993</v>
      </c>
      <c r="AW29">
        <v>54.3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3134.3960050000005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88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4.4160000000000004</v>
      </c>
      <c r="AS30">
        <v>5.3807999999999998</v>
      </c>
      <c r="AT30">
        <v>15.00135</v>
      </c>
      <c r="AU30">
        <v>0</v>
      </c>
      <c r="AV30">
        <v>9.4499999999999993</v>
      </c>
      <c r="AW30">
        <v>54.3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3139.1310050000006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88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14.51431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4.4160000000000004</v>
      </c>
      <c r="AS31">
        <v>5.3807999999999998</v>
      </c>
      <c r="AT31">
        <v>15.00135</v>
      </c>
      <c r="AU31">
        <v>0</v>
      </c>
      <c r="AV31">
        <v>9.4499999999999993</v>
      </c>
      <c r="AW31">
        <v>53.974200000000003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3129.9590050000002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88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14.51431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4.4160000000000004</v>
      </c>
      <c r="AS32">
        <v>5.3807999999999998</v>
      </c>
      <c r="AT32">
        <v>15.00135</v>
      </c>
      <c r="AU32">
        <v>0</v>
      </c>
      <c r="AV32">
        <v>9.4499999999999993</v>
      </c>
      <c r="AW32">
        <v>53.974200000000003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3129.9590050000002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88</v>
      </c>
      <c r="N33">
        <v>118.125</v>
      </c>
      <c r="O33">
        <v>123.66562500000001</v>
      </c>
      <c r="P33">
        <v>123.375</v>
      </c>
      <c r="Q33">
        <v>6.0012100000000004</v>
      </c>
      <c r="R33">
        <v>42.392195999999998</v>
      </c>
      <c r="S33">
        <v>14.51431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46.683</v>
      </c>
      <c r="AR33">
        <v>4.4160000000000004</v>
      </c>
      <c r="AS33">
        <v>5.3807999999999998</v>
      </c>
      <c r="AT33">
        <v>15.00135</v>
      </c>
      <c r="AU33">
        <v>0</v>
      </c>
      <c r="AV33">
        <v>9.4499999999999993</v>
      </c>
      <c r="AW33">
        <v>53.974200000000003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3090.546593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88</v>
      </c>
      <c r="N34">
        <v>118.125</v>
      </c>
      <c r="O34">
        <v>123.66562500000001</v>
      </c>
      <c r="P34">
        <v>123.375</v>
      </c>
      <c r="Q34">
        <v>6.0012100000000004</v>
      </c>
      <c r="R34">
        <v>42.392195999999998</v>
      </c>
      <c r="S34">
        <v>14.51431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1.9095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2.5619999999999998</v>
      </c>
      <c r="AQ34">
        <v>46.683</v>
      </c>
      <c r="AR34">
        <v>4.4160000000000004</v>
      </c>
      <c r="AS34">
        <v>5.3807999999999998</v>
      </c>
      <c r="AT34">
        <v>15.00135</v>
      </c>
      <c r="AU34">
        <v>0</v>
      </c>
      <c r="AV34">
        <v>9.4499999999999993</v>
      </c>
      <c r="AW34">
        <v>53.974200000000003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3012.9160650000003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88</v>
      </c>
      <c r="N35">
        <v>118.125</v>
      </c>
      <c r="O35">
        <v>123.66562500000001</v>
      </c>
      <c r="P35">
        <v>123.375</v>
      </c>
      <c r="Q35">
        <v>6.0012100000000004</v>
      </c>
      <c r="R35">
        <v>42.392195999999998</v>
      </c>
      <c r="S35">
        <v>14.51431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75.760000000000005</v>
      </c>
      <c r="AI35">
        <v>1.9095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2.5619999999999998</v>
      </c>
      <c r="AQ35">
        <v>46.683</v>
      </c>
      <c r="AR35">
        <v>39.744</v>
      </c>
      <c r="AS35">
        <v>5.3807999999999998</v>
      </c>
      <c r="AT35">
        <v>15.00135</v>
      </c>
      <c r="AU35">
        <v>0</v>
      </c>
      <c r="AV35">
        <v>9.4499999999999993</v>
      </c>
      <c r="AW35">
        <v>53.974200000000003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2984.084781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88</v>
      </c>
      <c r="N36">
        <v>118.125</v>
      </c>
      <c r="O36">
        <v>123.66562500000001</v>
      </c>
      <c r="P36">
        <v>123.375</v>
      </c>
      <c r="Q36">
        <v>6.0012100000000004</v>
      </c>
      <c r="R36">
        <v>42.392195999999998</v>
      </c>
      <c r="S36">
        <v>14.51431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1.9095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2.5619999999999998</v>
      </c>
      <c r="AQ36">
        <v>46.683</v>
      </c>
      <c r="AR36">
        <v>39.744</v>
      </c>
      <c r="AS36">
        <v>5.3807999999999998</v>
      </c>
      <c r="AT36">
        <v>15.00135</v>
      </c>
      <c r="AU36">
        <v>0</v>
      </c>
      <c r="AV36">
        <v>9.4499999999999993</v>
      </c>
      <c r="AW36">
        <v>53.974200000000003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2919.9109409999996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88</v>
      </c>
      <c r="N37">
        <v>118.125</v>
      </c>
      <c r="O37">
        <v>123.66562500000001</v>
      </c>
      <c r="P37">
        <v>123.375</v>
      </c>
      <c r="Q37">
        <v>6.0012100000000004</v>
      </c>
      <c r="R37">
        <v>42.392195999999998</v>
      </c>
      <c r="S37">
        <v>14.51431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1.9095</v>
      </c>
      <c r="AJ37">
        <v>0</v>
      </c>
      <c r="AK37">
        <v>54.313200000000002</v>
      </c>
      <c r="AL37">
        <v>12.782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4.4160000000000004</v>
      </c>
      <c r="AS37">
        <v>5.3807999999999998</v>
      </c>
      <c r="AT37">
        <v>15.00135</v>
      </c>
      <c r="AU37">
        <v>0</v>
      </c>
      <c r="AV37">
        <v>9.4499999999999993</v>
      </c>
      <c r="AW37">
        <v>53.974200000000003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2867.3818009999995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88</v>
      </c>
      <c r="N38">
        <v>118.125</v>
      </c>
      <c r="O38">
        <v>123.66562500000001</v>
      </c>
      <c r="P38">
        <v>123.375</v>
      </c>
      <c r="Q38">
        <v>6.0012100000000004</v>
      </c>
      <c r="R38">
        <v>42.392195999999998</v>
      </c>
      <c r="S38">
        <v>14.51431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9.6778399999999998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1.9095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2.5619999999999998</v>
      </c>
      <c r="AQ38">
        <v>46.683</v>
      </c>
      <c r="AR38">
        <v>4.4160000000000004</v>
      </c>
      <c r="AS38">
        <v>5.3807999999999998</v>
      </c>
      <c r="AT38">
        <v>15.00135</v>
      </c>
      <c r="AU38">
        <v>0</v>
      </c>
      <c r="AV38">
        <v>9.4499999999999993</v>
      </c>
      <c r="AW38">
        <v>53.974200000000003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2902.0909009999996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6.0012100000000004</v>
      </c>
      <c r="R39">
        <v>42.392195999999998</v>
      </c>
      <c r="S39">
        <v>14.51431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1.9095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4.4160000000000004</v>
      </c>
      <c r="AS39">
        <v>5.3807999999999998</v>
      </c>
      <c r="AT39">
        <v>15.00135</v>
      </c>
      <c r="AU39">
        <v>0</v>
      </c>
      <c r="AV39">
        <v>9.4499999999999993</v>
      </c>
      <c r="AW39">
        <v>53.974200000000003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2674.695561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6.0012100000000004</v>
      </c>
      <c r="R40">
        <v>42.392195999999998</v>
      </c>
      <c r="S40">
        <v>14.51431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1.9095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4.4160000000000004</v>
      </c>
      <c r="AS40">
        <v>5.3807999999999998</v>
      </c>
      <c r="AT40">
        <v>15.00135</v>
      </c>
      <c r="AU40">
        <v>0</v>
      </c>
      <c r="AV40">
        <v>9.4499999999999993</v>
      </c>
      <c r="AW40">
        <v>53.974200000000003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2661.525521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88</v>
      </c>
      <c r="N41">
        <v>118.125</v>
      </c>
      <c r="O41">
        <v>123.66562500000001</v>
      </c>
      <c r="P41">
        <v>123.375</v>
      </c>
      <c r="Q41">
        <v>6.0012100000000004</v>
      </c>
      <c r="R41">
        <v>42.392195999999998</v>
      </c>
      <c r="S41">
        <v>14.51431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0</v>
      </c>
      <c r="AI41">
        <v>1.9095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0.51239999999999997</v>
      </c>
      <c r="AQ41">
        <v>31.122</v>
      </c>
      <c r="AR41">
        <v>39.744</v>
      </c>
      <c r="AS41">
        <v>5.3807999999999998</v>
      </c>
      <c r="AT41">
        <v>15.00135</v>
      </c>
      <c r="AU41">
        <v>0</v>
      </c>
      <c r="AV41">
        <v>9.4499999999999993</v>
      </c>
      <c r="AW41">
        <v>53.974200000000003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2679.242921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88</v>
      </c>
      <c r="N42">
        <v>118.125</v>
      </c>
      <c r="O42">
        <v>123.66562500000001</v>
      </c>
      <c r="P42">
        <v>123.375</v>
      </c>
      <c r="Q42">
        <v>6.0012100000000004</v>
      </c>
      <c r="R42">
        <v>42.392195999999998</v>
      </c>
      <c r="S42">
        <v>14.51431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32.957704</v>
      </c>
      <c r="AF42">
        <v>8.8740000000000006</v>
      </c>
      <c r="AG42">
        <v>0</v>
      </c>
      <c r="AH42">
        <v>0</v>
      </c>
      <c r="AI42">
        <v>1.9095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39.744</v>
      </c>
      <c r="AS42">
        <v>5.3807999999999998</v>
      </c>
      <c r="AT42">
        <v>15.00135</v>
      </c>
      <c r="AU42">
        <v>0</v>
      </c>
      <c r="AV42">
        <v>9.4499999999999993</v>
      </c>
      <c r="AW42">
        <v>53.974200000000003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2621.1429210000001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88</v>
      </c>
      <c r="N43">
        <v>118.125</v>
      </c>
      <c r="O43">
        <v>123.66562500000001</v>
      </c>
      <c r="P43">
        <v>123.375</v>
      </c>
      <c r="Q43">
        <v>6.0012100000000004</v>
      </c>
      <c r="R43">
        <v>42.392195999999998</v>
      </c>
      <c r="S43">
        <v>14.51431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32.957704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8.3264999999999993</v>
      </c>
      <c r="AQ43">
        <v>15.561</v>
      </c>
      <c r="AR43">
        <v>4.4160000000000004</v>
      </c>
      <c r="AS43">
        <v>5.1117600000000003</v>
      </c>
      <c r="AT43">
        <v>15.00135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2565.7314810000003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88</v>
      </c>
      <c r="N44">
        <v>118.125</v>
      </c>
      <c r="O44">
        <v>123.66562500000001</v>
      </c>
      <c r="P44">
        <v>123.375</v>
      </c>
      <c r="Q44">
        <v>6.0012100000000004</v>
      </c>
      <c r="R44">
        <v>42.392195999999998</v>
      </c>
      <c r="S44">
        <v>14.51431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8.3264999999999993</v>
      </c>
      <c r="AQ44">
        <v>15.561</v>
      </c>
      <c r="AR44">
        <v>4.4160000000000004</v>
      </c>
      <c r="AS44">
        <v>5.1117600000000003</v>
      </c>
      <c r="AT44">
        <v>15.00135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2549.2526290000005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88</v>
      </c>
      <c r="N45">
        <v>118.125</v>
      </c>
      <c r="O45">
        <v>123.66562500000001</v>
      </c>
      <c r="P45">
        <v>123.375</v>
      </c>
      <c r="Q45">
        <v>6.0012100000000004</v>
      </c>
      <c r="R45">
        <v>42.392195999999998</v>
      </c>
      <c r="S45">
        <v>14.51431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8.3264999999999993</v>
      </c>
      <c r="AQ45">
        <v>15.561</v>
      </c>
      <c r="AR45">
        <v>4.4160000000000004</v>
      </c>
      <c r="AS45">
        <v>5.1117600000000003</v>
      </c>
      <c r="AT45">
        <v>15.00135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2549.2526290000005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88</v>
      </c>
      <c r="N46">
        <v>118.125</v>
      </c>
      <c r="O46">
        <v>123.66562500000001</v>
      </c>
      <c r="P46">
        <v>123.375</v>
      </c>
      <c r="Q46">
        <v>6.0012100000000004</v>
      </c>
      <c r="R46">
        <v>42.392195999999998</v>
      </c>
      <c r="S46">
        <v>14.51431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8.3264999999999993</v>
      </c>
      <c r="AQ46">
        <v>15.561</v>
      </c>
      <c r="AR46">
        <v>4.4160000000000004</v>
      </c>
      <c r="AS46">
        <v>5.1117600000000003</v>
      </c>
      <c r="AT46">
        <v>15.00135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2549.2526290000005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88</v>
      </c>
      <c r="N47">
        <v>118.125</v>
      </c>
      <c r="O47">
        <v>123.66562500000001</v>
      </c>
      <c r="P47">
        <v>123.375</v>
      </c>
      <c r="Q47">
        <v>6.0012100000000004</v>
      </c>
      <c r="R47">
        <v>42.392195999999998</v>
      </c>
      <c r="S47">
        <v>14.51431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13.041</v>
      </c>
      <c r="AR47">
        <v>4.4160000000000004</v>
      </c>
      <c r="AS47">
        <v>5.1117600000000003</v>
      </c>
      <c r="AT47">
        <v>15.00135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2541.6086290000003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88</v>
      </c>
      <c r="N48">
        <v>118.125</v>
      </c>
      <c r="O48">
        <v>123.66562500000001</v>
      </c>
      <c r="P48">
        <v>123.375</v>
      </c>
      <c r="Q48">
        <v>6.0012100000000004</v>
      </c>
      <c r="R48">
        <v>42.392195999999998</v>
      </c>
      <c r="S48">
        <v>14.51431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4.4160000000000004</v>
      </c>
      <c r="AS48">
        <v>5.1117600000000003</v>
      </c>
      <c r="AT48">
        <v>15.00135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2528.5676290000001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88</v>
      </c>
      <c r="N49">
        <v>118.125</v>
      </c>
      <c r="O49">
        <v>123.66562500000001</v>
      </c>
      <c r="P49">
        <v>123.375</v>
      </c>
      <c r="Q49">
        <v>6.0012100000000004</v>
      </c>
      <c r="R49">
        <v>42.392195999999998</v>
      </c>
      <c r="S49">
        <v>14.51431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39.744</v>
      </c>
      <c r="AS49">
        <v>24.75168</v>
      </c>
      <c r="AT49">
        <v>15.00135</v>
      </c>
      <c r="AU49">
        <v>0</v>
      </c>
      <c r="AV49">
        <v>9.4499999999999993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2583.5355490000002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88</v>
      </c>
      <c r="N50">
        <v>118.125</v>
      </c>
      <c r="O50">
        <v>123.66562500000001</v>
      </c>
      <c r="P50">
        <v>123.375</v>
      </c>
      <c r="Q50">
        <v>6.0012100000000004</v>
      </c>
      <c r="R50">
        <v>42.392195999999998</v>
      </c>
      <c r="S50">
        <v>14.51431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39.744</v>
      </c>
      <c r="AS50">
        <v>24.75168</v>
      </c>
      <c r="AT50">
        <v>15.00135</v>
      </c>
      <c r="AU50">
        <v>0</v>
      </c>
      <c r="AV50">
        <v>9.4499999999999993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2583.5355490000002</v>
      </c>
    </row>
    <row r="51" spans="1:117">
      <c r="A51" t="s">
        <v>93</v>
      </c>
      <c r="B51">
        <v>0</v>
      </c>
      <c r="C51">
        <v>9.4499999999999993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88</v>
      </c>
      <c r="N51">
        <v>118.125</v>
      </c>
      <c r="O51">
        <v>123.66562500000001</v>
      </c>
      <c r="P51">
        <v>123.375</v>
      </c>
      <c r="Q51">
        <v>6.0012100000000004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24.75168</v>
      </c>
      <c r="AT51">
        <v>15.00135</v>
      </c>
      <c r="AU51">
        <v>0</v>
      </c>
      <c r="AV51">
        <v>9.4499999999999993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2562.2921489999999</v>
      </c>
    </row>
    <row r="52" spans="1:117">
      <c r="A52" t="s">
        <v>94</v>
      </c>
      <c r="B52">
        <v>0</v>
      </c>
      <c r="C52">
        <v>9.4499999999999993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88</v>
      </c>
      <c r="N52">
        <v>118.125</v>
      </c>
      <c r="O52">
        <v>123.66562500000001</v>
      </c>
      <c r="P52">
        <v>123.375</v>
      </c>
      <c r="Q52">
        <v>6.0012100000000004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4.4160000000000004</v>
      </c>
      <c r="AS52">
        <v>24.75168</v>
      </c>
      <c r="AT52">
        <v>15.00135</v>
      </c>
      <c r="AU52">
        <v>0</v>
      </c>
      <c r="AV52">
        <v>9.4499999999999993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2560.0841490000003</v>
      </c>
    </row>
    <row r="53" spans="1:117">
      <c r="A53" t="s">
        <v>95</v>
      </c>
      <c r="B53">
        <v>0</v>
      </c>
      <c r="C53">
        <v>9.4499999999999993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88</v>
      </c>
      <c r="N53">
        <v>118.125</v>
      </c>
      <c r="O53">
        <v>123.66562500000001</v>
      </c>
      <c r="P53">
        <v>123.375</v>
      </c>
      <c r="Q53">
        <v>6.0012100000000004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4.4160000000000004</v>
      </c>
      <c r="AS53">
        <v>24.75168</v>
      </c>
      <c r="AT53">
        <v>15.00135</v>
      </c>
      <c r="AU53">
        <v>0</v>
      </c>
      <c r="AV53">
        <v>9.4499999999999993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2543.6052970000001</v>
      </c>
    </row>
    <row r="54" spans="1:117">
      <c r="A54" t="s">
        <v>96</v>
      </c>
      <c r="B54">
        <v>0</v>
      </c>
      <c r="C54">
        <v>9.4499999999999993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88</v>
      </c>
      <c r="N54">
        <v>118.125</v>
      </c>
      <c r="O54">
        <v>123.66562500000001</v>
      </c>
      <c r="P54">
        <v>123.375</v>
      </c>
      <c r="Q54">
        <v>6.0012100000000004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4.4160000000000004</v>
      </c>
      <c r="AS54">
        <v>6.726</v>
      </c>
      <c r="AT54">
        <v>15.00135</v>
      </c>
      <c r="AU54">
        <v>0</v>
      </c>
      <c r="AV54">
        <v>9.4499999999999993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2525.5796170000003</v>
      </c>
    </row>
    <row r="55" spans="1:117">
      <c r="A55" t="s">
        <v>97</v>
      </c>
      <c r="B55">
        <v>0</v>
      </c>
      <c r="C55">
        <v>9.4499999999999993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88</v>
      </c>
      <c r="N55">
        <v>118.125</v>
      </c>
      <c r="O55">
        <v>123.66562500000001</v>
      </c>
      <c r="P55">
        <v>123.375</v>
      </c>
      <c r="Q55">
        <v>6.0012100000000004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4.4160000000000004</v>
      </c>
      <c r="AS55">
        <v>5.1117600000000003</v>
      </c>
      <c r="AT55">
        <v>15.00135</v>
      </c>
      <c r="AU55">
        <v>0</v>
      </c>
      <c r="AV55">
        <v>9.4499999999999993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2523.965377</v>
      </c>
    </row>
    <row r="56" spans="1:117">
      <c r="A56" t="s">
        <v>98</v>
      </c>
      <c r="B56">
        <v>0</v>
      </c>
      <c r="C56">
        <v>9.4499999999999993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88</v>
      </c>
      <c r="N56">
        <v>118.125</v>
      </c>
      <c r="O56">
        <v>123.66562500000001</v>
      </c>
      <c r="P56">
        <v>123.375</v>
      </c>
      <c r="Q56">
        <v>6.0012100000000004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4.4160000000000004</v>
      </c>
      <c r="AS56">
        <v>5.1117600000000003</v>
      </c>
      <c r="AT56">
        <v>15.00135</v>
      </c>
      <c r="AU56">
        <v>0</v>
      </c>
      <c r="AV56">
        <v>9.4499999999999993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2523.0357770000001</v>
      </c>
    </row>
    <row r="57" spans="1:117">
      <c r="A57" t="s">
        <v>99</v>
      </c>
      <c r="B57">
        <v>0</v>
      </c>
      <c r="C57">
        <v>9.4499999999999993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88</v>
      </c>
      <c r="N57">
        <v>118.125</v>
      </c>
      <c r="O57">
        <v>123.66562500000001</v>
      </c>
      <c r="P57">
        <v>123.375</v>
      </c>
      <c r="Q57">
        <v>6.0012100000000004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4.4160000000000004</v>
      </c>
      <c r="AS57">
        <v>5.1117600000000003</v>
      </c>
      <c r="AT57">
        <v>15.00135</v>
      </c>
      <c r="AU57">
        <v>0</v>
      </c>
      <c r="AV57">
        <v>9.4499999999999993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2523.0357770000001</v>
      </c>
    </row>
    <row r="58" spans="1:117">
      <c r="A58" t="s">
        <v>100</v>
      </c>
      <c r="B58">
        <v>0</v>
      </c>
      <c r="C58">
        <v>9.4499999999999993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88</v>
      </c>
      <c r="N58">
        <v>118.125</v>
      </c>
      <c r="O58">
        <v>123.66562500000001</v>
      </c>
      <c r="P58">
        <v>123.375</v>
      </c>
      <c r="Q58">
        <v>6.0012100000000004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4.4160000000000004</v>
      </c>
      <c r="AS58">
        <v>5.1117600000000003</v>
      </c>
      <c r="AT58">
        <v>15.00135</v>
      </c>
      <c r="AU58">
        <v>0</v>
      </c>
      <c r="AV58">
        <v>9.4499999999999993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2523.0357770000001</v>
      </c>
    </row>
    <row r="59" spans="1:117">
      <c r="A59" t="s">
        <v>101</v>
      </c>
      <c r="B59">
        <v>0</v>
      </c>
      <c r="C59">
        <v>9.4499999999999993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88</v>
      </c>
      <c r="N59">
        <v>118.125</v>
      </c>
      <c r="O59">
        <v>123.66562500000001</v>
      </c>
      <c r="P59">
        <v>123.375</v>
      </c>
      <c r="Q59">
        <v>6.0012100000000004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4.4160000000000004</v>
      </c>
      <c r="AS59">
        <v>5.1117600000000003</v>
      </c>
      <c r="AT59">
        <v>15.00135</v>
      </c>
      <c r="AU59">
        <v>0</v>
      </c>
      <c r="AV59">
        <v>9.4499999999999993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2523.0357770000001</v>
      </c>
    </row>
    <row r="60" spans="1:117">
      <c r="A60" t="s">
        <v>102</v>
      </c>
      <c r="B60">
        <v>0</v>
      </c>
      <c r="C60">
        <v>9.4499999999999993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88</v>
      </c>
      <c r="N60">
        <v>118.125</v>
      </c>
      <c r="O60">
        <v>123.66562500000001</v>
      </c>
      <c r="P60">
        <v>123.375</v>
      </c>
      <c r="Q60">
        <v>6.0012100000000004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4.4160000000000004</v>
      </c>
      <c r="AS60">
        <v>5.1117600000000003</v>
      </c>
      <c r="AT60">
        <v>15.00135</v>
      </c>
      <c r="AU60">
        <v>0</v>
      </c>
      <c r="AV60">
        <v>9.4499999999999993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2523.0357770000001</v>
      </c>
    </row>
    <row r="61" spans="1:117">
      <c r="A61" t="s">
        <v>103</v>
      </c>
      <c r="B61">
        <v>0</v>
      </c>
      <c r="C61">
        <v>9.4499999999999993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88</v>
      </c>
      <c r="N61">
        <v>118.125</v>
      </c>
      <c r="O61">
        <v>123.66562500000001</v>
      </c>
      <c r="P61">
        <v>123.375</v>
      </c>
      <c r="Q61">
        <v>6.0012100000000004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4.4160000000000004</v>
      </c>
      <c r="AS61">
        <v>5.1117600000000003</v>
      </c>
      <c r="AT61">
        <v>15.00135</v>
      </c>
      <c r="AU61">
        <v>0</v>
      </c>
      <c r="AV61">
        <v>9.4499999999999993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2523.0357770000001</v>
      </c>
    </row>
    <row r="62" spans="1:117">
      <c r="A62" t="s">
        <v>104</v>
      </c>
      <c r="B62">
        <v>0</v>
      </c>
      <c r="C62">
        <v>9.4499999999999993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88</v>
      </c>
      <c r="N62">
        <v>118.125</v>
      </c>
      <c r="O62">
        <v>123.66562500000001</v>
      </c>
      <c r="P62">
        <v>123.375</v>
      </c>
      <c r="Q62">
        <v>6.0012100000000004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4.4160000000000004</v>
      </c>
      <c r="AS62">
        <v>5.1117600000000003</v>
      </c>
      <c r="AT62">
        <v>15.00135</v>
      </c>
      <c r="AU62">
        <v>0</v>
      </c>
      <c r="AV62">
        <v>9.4499999999999993</v>
      </c>
      <c r="AW62">
        <v>50.716200000000001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2519.7777769999998</v>
      </c>
    </row>
    <row r="63" spans="1:117">
      <c r="A63" t="s">
        <v>105</v>
      </c>
      <c r="B63">
        <v>0</v>
      </c>
      <c r="C63">
        <v>9.4499999999999993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88</v>
      </c>
      <c r="N63">
        <v>118.125</v>
      </c>
      <c r="O63">
        <v>123.66562500000001</v>
      </c>
      <c r="P63">
        <v>123.375</v>
      </c>
      <c r="Q63">
        <v>6.0012100000000004</v>
      </c>
      <c r="R63">
        <v>42.392195999999998</v>
      </c>
      <c r="S63">
        <v>14.51431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4.4160000000000004</v>
      </c>
      <c r="AS63">
        <v>5.1117600000000003</v>
      </c>
      <c r="AT63">
        <v>15.00135</v>
      </c>
      <c r="AU63">
        <v>0</v>
      </c>
      <c r="AV63">
        <v>9.4499999999999993</v>
      </c>
      <c r="AW63">
        <v>53.974200000000003</v>
      </c>
      <c r="AX63">
        <v>92.611999999999995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2512.895677</v>
      </c>
    </row>
    <row r="64" spans="1:117">
      <c r="A64" t="s">
        <v>106</v>
      </c>
      <c r="B64">
        <v>0</v>
      </c>
      <c r="C64">
        <v>9.4499999999999993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88</v>
      </c>
      <c r="N64">
        <v>118.125</v>
      </c>
      <c r="O64">
        <v>123.66562500000001</v>
      </c>
      <c r="P64">
        <v>123.375</v>
      </c>
      <c r="Q64">
        <v>6.0012100000000004</v>
      </c>
      <c r="R64">
        <v>42.392195999999998</v>
      </c>
      <c r="S64">
        <v>14.51431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4.4160000000000004</v>
      </c>
      <c r="AS64">
        <v>5.1117600000000003</v>
      </c>
      <c r="AT64">
        <v>15.00135</v>
      </c>
      <c r="AU64">
        <v>0</v>
      </c>
      <c r="AV64">
        <v>9.4499999999999993</v>
      </c>
      <c r="AW64">
        <v>53.974200000000003</v>
      </c>
      <c r="AX64">
        <v>92.611999999999995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2512.895677</v>
      </c>
    </row>
    <row r="65" spans="1:117">
      <c r="A65" t="s">
        <v>107</v>
      </c>
      <c r="B65">
        <v>0</v>
      </c>
      <c r="C65">
        <v>9.4499999999999993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88</v>
      </c>
      <c r="N65">
        <v>118.125</v>
      </c>
      <c r="O65">
        <v>123.66562500000001</v>
      </c>
      <c r="P65">
        <v>123.375</v>
      </c>
      <c r="Q65">
        <v>6.0012100000000004</v>
      </c>
      <c r="R65">
        <v>42.392195999999998</v>
      </c>
      <c r="S65">
        <v>14.51431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3.3119999999999998</v>
      </c>
      <c r="AS65">
        <v>5.1117600000000003</v>
      </c>
      <c r="AT65">
        <v>15.00135</v>
      </c>
      <c r="AU65">
        <v>0</v>
      </c>
      <c r="AV65">
        <v>9.4499999999999993</v>
      </c>
      <c r="AW65">
        <v>53.974200000000003</v>
      </c>
      <c r="AX65">
        <v>92.611999999999995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2511.7916769999997</v>
      </c>
    </row>
    <row r="66" spans="1:117">
      <c r="A66" t="s">
        <v>108</v>
      </c>
      <c r="B66">
        <v>0</v>
      </c>
      <c r="C66">
        <v>9.4499999999999993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88</v>
      </c>
      <c r="N66">
        <v>118.125</v>
      </c>
      <c r="O66">
        <v>123.66562500000001</v>
      </c>
      <c r="P66">
        <v>123.375</v>
      </c>
      <c r="Q66">
        <v>6.0012100000000004</v>
      </c>
      <c r="R66">
        <v>42.392195999999998</v>
      </c>
      <c r="S66">
        <v>14.51431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3.3119999999999998</v>
      </c>
      <c r="AS66">
        <v>5.1117600000000003</v>
      </c>
      <c r="AT66">
        <v>15.00135</v>
      </c>
      <c r="AU66">
        <v>0</v>
      </c>
      <c r="AV66">
        <v>9.4499999999999993</v>
      </c>
      <c r="AW66">
        <v>53.974200000000003</v>
      </c>
      <c r="AX66">
        <v>92.611999999999995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2511.7916769999997</v>
      </c>
    </row>
    <row r="67" spans="1:117">
      <c r="A67" t="s">
        <v>109</v>
      </c>
      <c r="B67">
        <v>0</v>
      </c>
      <c r="C67">
        <v>9.4499999999999993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88</v>
      </c>
      <c r="N67">
        <v>118.125</v>
      </c>
      <c r="O67">
        <v>123.66562500000001</v>
      </c>
      <c r="P67">
        <v>123.375</v>
      </c>
      <c r="Q67">
        <v>6.0012100000000004</v>
      </c>
      <c r="R67">
        <v>42.392195999999998</v>
      </c>
      <c r="S67">
        <v>14.51431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3.3119999999999998</v>
      </c>
      <c r="AS67">
        <v>5.3807999999999998</v>
      </c>
      <c r="AT67">
        <v>15.00135</v>
      </c>
      <c r="AU67">
        <v>0</v>
      </c>
      <c r="AV67">
        <v>9.4499999999999993</v>
      </c>
      <c r="AW67">
        <v>53.974200000000003</v>
      </c>
      <c r="AX67">
        <v>92.611999999999995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2512.0607169999998</v>
      </c>
    </row>
    <row r="68" spans="1:117">
      <c r="A68" t="s">
        <v>110</v>
      </c>
      <c r="B68">
        <v>0</v>
      </c>
      <c r="C68">
        <v>9.4499999999999993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88</v>
      </c>
      <c r="N68">
        <v>118.125</v>
      </c>
      <c r="O68">
        <v>123.66562500000001</v>
      </c>
      <c r="P68">
        <v>123.375</v>
      </c>
      <c r="Q68">
        <v>6.0012100000000004</v>
      </c>
      <c r="R68">
        <v>42.392195999999998</v>
      </c>
      <c r="S68">
        <v>14.51431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3.843</v>
      </c>
      <c r="AQ68">
        <v>15.12</v>
      </c>
      <c r="AR68">
        <v>3.3119999999999998</v>
      </c>
      <c r="AS68">
        <v>5.3807999999999998</v>
      </c>
      <c r="AT68">
        <v>15.00135</v>
      </c>
      <c r="AU68">
        <v>0</v>
      </c>
      <c r="AV68">
        <v>9.4499999999999993</v>
      </c>
      <c r="AW68">
        <v>53.974200000000003</v>
      </c>
      <c r="AX68">
        <v>92.611999999999995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2527.1807169999997</v>
      </c>
    </row>
    <row r="69" spans="1:117">
      <c r="A69" t="s">
        <v>111</v>
      </c>
      <c r="B69">
        <v>0</v>
      </c>
      <c r="C69">
        <v>9.4499999999999993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88</v>
      </c>
      <c r="N69">
        <v>118.125</v>
      </c>
      <c r="O69">
        <v>123.66562500000001</v>
      </c>
      <c r="P69">
        <v>123.375</v>
      </c>
      <c r="Q69">
        <v>6.0012100000000004</v>
      </c>
      <c r="R69">
        <v>42.392195999999998</v>
      </c>
      <c r="S69">
        <v>14.51431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3.843</v>
      </c>
      <c r="AQ69">
        <v>31.122</v>
      </c>
      <c r="AR69">
        <v>3.3119999999999998</v>
      </c>
      <c r="AS69">
        <v>5.3807999999999998</v>
      </c>
      <c r="AT69">
        <v>15.00135</v>
      </c>
      <c r="AU69">
        <v>0</v>
      </c>
      <c r="AV69">
        <v>9.4499999999999993</v>
      </c>
      <c r="AW69">
        <v>53.974200000000003</v>
      </c>
      <c r="AX69">
        <v>92.611999999999995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2573.2103169999996</v>
      </c>
    </row>
    <row r="70" spans="1:117">
      <c r="A70" t="s">
        <v>112</v>
      </c>
      <c r="B70">
        <v>0</v>
      </c>
      <c r="C70">
        <v>9.4499999999999993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6.0012100000000004</v>
      </c>
      <c r="R70">
        <v>42.392195999999998</v>
      </c>
      <c r="S70">
        <v>14.51431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70.882000000000005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3.3119999999999998</v>
      </c>
      <c r="AS70">
        <v>5.3807999999999998</v>
      </c>
      <c r="AT70">
        <v>15.00135</v>
      </c>
      <c r="AU70">
        <v>0</v>
      </c>
      <c r="AV70">
        <v>9.4499999999999993</v>
      </c>
      <c r="AW70">
        <v>53.974200000000003</v>
      </c>
      <c r="AX70">
        <v>92.611999999999995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2650.2503169999995</v>
      </c>
    </row>
    <row r="71" spans="1:117">
      <c r="A71" t="s">
        <v>113</v>
      </c>
      <c r="B71">
        <v>0</v>
      </c>
      <c r="C71">
        <v>9.4499999999999993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6.0012100000000004</v>
      </c>
      <c r="R71">
        <v>42.392195999999998</v>
      </c>
      <c r="S71">
        <v>14.51431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3.3119999999999998</v>
      </c>
      <c r="AS71">
        <v>5.3807999999999998</v>
      </c>
      <c r="AT71">
        <v>15.00135</v>
      </c>
      <c r="AU71">
        <v>0</v>
      </c>
      <c r="AV71">
        <v>9.4499999999999993</v>
      </c>
      <c r="AW71">
        <v>53.974200000000003</v>
      </c>
      <c r="AX71">
        <v>92.611999999999995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2669.1903169999996</v>
      </c>
    </row>
    <row r="72" spans="1:117">
      <c r="A72" t="s">
        <v>114</v>
      </c>
      <c r="B72">
        <v>0</v>
      </c>
      <c r="C72">
        <v>9.4499999999999993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6.0012100000000004</v>
      </c>
      <c r="R72">
        <v>42.392195999999998</v>
      </c>
      <c r="S72">
        <v>14.51431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3.843</v>
      </c>
      <c r="AQ72">
        <v>46.683</v>
      </c>
      <c r="AR72">
        <v>3.3119999999999998</v>
      </c>
      <c r="AS72">
        <v>5.3807999999999998</v>
      </c>
      <c r="AT72">
        <v>15.00135</v>
      </c>
      <c r="AU72">
        <v>0</v>
      </c>
      <c r="AV72">
        <v>9.4499999999999993</v>
      </c>
      <c r="AW72">
        <v>53.974200000000003</v>
      </c>
      <c r="AX72">
        <v>92.611999999999995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2747.5502489999999</v>
      </c>
    </row>
    <row r="73" spans="1:117">
      <c r="A73" t="s">
        <v>115</v>
      </c>
      <c r="B73">
        <v>0</v>
      </c>
      <c r="C73">
        <v>9.4499999999999993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6.0012100000000004</v>
      </c>
      <c r="R73">
        <v>42.392195999999998</v>
      </c>
      <c r="S73">
        <v>14.51431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3.3119999999999998</v>
      </c>
      <c r="AS73">
        <v>5.3807999999999998</v>
      </c>
      <c r="AT73">
        <v>15.00135</v>
      </c>
      <c r="AU73">
        <v>0</v>
      </c>
      <c r="AV73">
        <v>9.4499999999999993</v>
      </c>
      <c r="AW73">
        <v>53.974200000000003</v>
      </c>
      <c r="AX73">
        <v>92.611999999999995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2835.7133329999992</v>
      </c>
    </row>
    <row r="74" spans="1:117">
      <c r="A74" t="s">
        <v>116</v>
      </c>
      <c r="B74">
        <v>0</v>
      </c>
      <c r="C74">
        <v>9.4499999999999993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6.0012100000000004</v>
      </c>
      <c r="R74">
        <v>42.392195999999998</v>
      </c>
      <c r="S74">
        <v>14.51431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3.3119999999999998</v>
      </c>
      <c r="AS74">
        <v>5.3807999999999998</v>
      </c>
      <c r="AT74">
        <v>15.00135</v>
      </c>
      <c r="AU74">
        <v>0</v>
      </c>
      <c r="AV74">
        <v>9.4499999999999993</v>
      </c>
      <c r="AW74">
        <v>53.974200000000003</v>
      </c>
      <c r="AX74">
        <v>92.611999999999995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2872.1598690000001</v>
      </c>
    </row>
    <row r="75" spans="1:117">
      <c r="A75" t="s">
        <v>117</v>
      </c>
      <c r="B75">
        <v>0</v>
      </c>
      <c r="C75">
        <v>9.4499999999999993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6.0012100000000004</v>
      </c>
      <c r="R75">
        <v>42.392195999999998</v>
      </c>
      <c r="S75">
        <v>14.51431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1.3944000000000001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4.4160000000000004</v>
      </c>
      <c r="AS75">
        <v>5.3807999999999998</v>
      </c>
      <c r="AT75">
        <v>15.00135</v>
      </c>
      <c r="AU75">
        <v>0</v>
      </c>
      <c r="AV75">
        <v>9.4499999999999993</v>
      </c>
      <c r="AW75">
        <v>53.974200000000003</v>
      </c>
      <c r="AX75">
        <v>92.611999999999995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2901.1987050000002</v>
      </c>
    </row>
    <row r="76" spans="1:117">
      <c r="A76" t="s">
        <v>118</v>
      </c>
      <c r="B76">
        <v>0</v>
      </c>
      <c r="C76">
        <v>9.4499999999999993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6.0012100000000004</v>
      </c>
      <c r="R76">
        <v>42.392195999999998</v>
      </c>
      <c r="S76">
        <v>14.51431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39.744</v>
      </c>
      <c r="AS76">
        <v>5.3807999999999998</v>
      </c>
      <c r="AT76">
        <v>15.00135</v>
      </c>
      <c r="AU76">
        <v>0</v>
      </c>
      <c r="AV76">
        <v>9.4499999999999993</v>
      </c>
      <c r="AW76">
        <v>53.974200000000003</v>
      </c>
      <c r="AX76">
        <v>92.611999999999995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2949.6127410000004</v>
      </c>
    </row>
    <row r="77" spans="1:117">
      <c r="A77" t="s">
        <v>119</v>
      </c>
      <c r="B77">
        <v>0</v>
      </c>
      <c r="C77">
        <v>9.4499999999999993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6.0012100000000004</v>
      </c>
      <c r="R77">
        <v>42.392195999999998</v>
      </c>
      <c r="S77">
        <v>14.51431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39.744</v>
      </c>
      <c r="AS77">
        <v>5.3807999999999998</v>
      </c>
      <c r="AT77">
        <v>15.00135</v>
      </c>
      <c r="AU77">
        <v>0</v>
      </c>
      <c r="AV77">
        <v>9.4499999999999993</v>
      </c>
      <c r="AW77">
        <v>53.974200000000003</v>
      </c>
      <c r="AX77">
        <v>92.611999999999995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2949.6127410000004</v>
      </c>
    </row>
    <row r="78" spans="1:117">
      <c r="A78" t="s">
        <v>120</v>
      </c>
      <c r="B78">
        <v>0</v>
      </c>
      <c r="C78">
        <v>9.4499999999999993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6.0012100000000004</v>
      </c>
      <c r="R78">
        <v>42.392195999999998</v>
      </c>
      <c r="S78">
        <v>14.51431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1.3944000000000001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8.2799999999999994</v>
      </c>
      <c r="AS78">
        <v>5.3807999999999998</v>
      </c>
      <c r="AT78">
        <v>15.00135</v>
      </c>
      <c r="AU78">
        <v>0</v>
      </c>
      <c r="AV78">
        <v>9.4499999999999993</v>
      </c>
      <c r="AW78">
        <v>53.974200000000003</v>
      </c>
      <c r="AX78">
        <v>92.611999999999995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2910.3833410000002</v>
      </c>
    </row>
    <row r="79" spans="1:117">
      <c r="A79" t="s">
        <v>121</v>
      </c>
      <c r="B79">
        <v>0</v>
      </c>
      <c r="C79">
        <v>9.4499999999999993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88</v>
      </c>
      <c r="N79">
        <v>118.125</v>
      </c>
      <c r="O79">
        <v>123.66562500000001</v>
      </c>
      <c r="P79">
        <v>123.375</v>
      </c>
      <c r="Q79">
        <v>6.0012100000000004</v>
      </c>
      <c r="R79">
        <v>42.392195999999998</v>
      </c>
      <c r="S79">
        <v>14.51431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1.3944000000000001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5.3807999999999998</v>
      </c>
      <c r="AT79">
        <v>15.00135</v>
      </c>
      <c r="AU79">
        <v>0</v>
      </c>
      <c r="AV79">
        <v>9.4499999999999993</v>
      </c>
      <c r="AW79">
        <v>54.4086</v>
      </c>
      <c r="AX79">
        <v>92.611999999999995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2890.2217409999998</v>
      </c>
    </row>
    <row r="80" spans="1:117">
      <c r="A80" t="s">
        <v>122</v>
      </c>
      <c r="B80">
        <v>0</v>
      </c>
      <c r="C80">
        <v>9.4499999999999993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88</v>
      </c>
      <c r="N80">
        <v>118.125</v>
      </c>
      <c r="O80">
        <v>123.66562500000001</v>
      </c>
      <c r="P80">
        <v>123.375</v>
      </c>
      <c r="Q80">
        <v>6.0012100000000004</v>
      </c>
      <c r="R80">
        <v>42.392195999999998</v>
      </c>
      <c r="S80">
        <v>14.51431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19.35568</v>
      </c>
      <c r="AD80">
        <v>16.908799999999999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1.3944000000000001</v>
      </c>
      <c r="AM80">
        <v>4.6654999999999998</v>
      </c>
      <c r="AN80">
        <v>0.59302999999999995</v>
      </c>
      <c r="AO80">
        <v>0</v>
      </c>
      <c r="AP80">
        <v>1.7934000000000001</v>
      </c>
      <c r="AQ80">
        <v>46.683</v>
      </c>
      <c r="AR80">
        <v>6.6239999999999997</v>
      </c>
      <c r="AS80">
        <v>5.3807999999999998</v>
      </c>
      <c r="AT80">
        <v>15.00135</v>
      </c>
      <c r="AU80">
        <v>0</v>
      </c>
      <c r="AV80">
        <v>9.4499999999999993</v>
      </c>
      <c r="AW80">
        <v>54.4086</v>
      </c>
      <c r="AX80">
        <v>92.611999999999995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2797.1530930000004</v>
      </c>
    </row>
    <row r="81" spans="1:117">
      <c r="A81" t="s">
        <v>123</v>
      </c>
      <c r="B81">
        <v>0</v>
      </c>
      <c r="C81">
        <v>9.4499999999999993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88</v>
      </c>
      <c r="N81">
        <v>118.125</v>
      </c>
      <c r="O81">
        <v>123.66562500000001</v>
      </c>
      <c r="P81">
        <v>123.375</v>
      </c>
      <c r="Q81">
        <v>6.0012100000000004</v>
      </c>
      <c r="R81">
        <v>42.392195999999998</v>
      </c>
      <c r="S81">
        <v>14.51431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13.0634</v>
      </c>
      <c r="AC81">
        <v>9.6778399999999998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1.7934000000000001</v>
      </c>
      <c r="AQ81">
        <v>46.683</v>
      </c>
      <c r="AR81">
        <v>6.6239999999999997</v>
      </c>
      <c r="AS81">
        <v>5.3807999999999998</v>
      </c>
      <c r="AT81">
        <v>15.00135</v>
      </c>
      <c r="AU81">
        <v>0</v>
      </c>
      <c r="AV81">
        <v>9.4499999999999993</v>
      </c>
      <c r="AW81">
        <v>54.4086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2691.5709609999999</v>
      </c>
    </row>
    <row r="82" spans="1:117">
      <c r="A82" t="s">
        <v>124</v>
      </c>
      <c r="B82">
        <v>0</v>
      </c>
      <c r="C82">
        <v>9.4499999999999993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435.435</v>
      </c>
      <c r="M82">
        <v>88</v>
      </c>
      <c r="N82">
        <v>118.125</v>
      </c>
      <c r="O82">
        <v>123.66562500000001</v>
      </c>
      <c r="P82">
        <v>123.375</v>
      </c>
      <c r="Q82">
        <v>6.0012100000000004</v>
      </c>
      <c r="R82">
        <v>42.392195999999998</v>
      </c>
      <c r="S82">
        <v>14.51431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6.6239999999999997</v>
      </c>
      <c r="AS82">
        <v>5.3807999999999998</v>
      </c>
      <c r="AT82">
        <v>15.00135</v>
      </c>
      <c r="AU82">
        <v>0</v>
      </c>
      <c r="AV82">
        <v>9.4499999999999993</v>
      </c>
      <c r="AW82">
        <v>54.4086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2631.278221</v>
      </c>
    </row>
    <row r="83" spans="1:117">
      <c r="A83" t="s">
        <v>125</v>
      </c>
      <c r="B83">
        <v>0</v>
      </c>
      <c r="C83">
        <v>9.4499999999999993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88</v>
      </c>
      <c r="N83">
        <v>118.125</v>
      </c>
      <c r="O83">
        <v>123.66562500000001</v>
      </c>
      <c r="P83">
        <v>123.375</v>
      </c>
      <c r="Q83">
        <v>6.0012100000000004</v>
      </c>
      <c r="R83">
        <v>42.392195999999998</v>
      </c>
      <c r="S83">
        <v>14.51431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7.7279999999999998</v>
      </c>
      <c r="AS83">
        <v>5.3807999999999998</v>
      </c>
      <c r="AT83">
        <v>15.00135</v>
      </c>
      <c r="AU83">
        <v>0</v>
      </c>
      <c r="AV83">
        <v>9.4499999999999993</v>
      </c>
      <c r="AW83">
        <v>54.4086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2596.9633690000005</v>
      </c>
    </row>
    <row r="84" spans="1:117">
      <c r="A84" t="s">
        <v>126</v>
      </c>
      <c r="B84">
        <v>0</v>
      </c>
      <c r="C84">
        <v>9.4499999999999993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88</v>
      </c>
      <c r="N84">
        <v>118.125</v>
      </c>
      <c r="O84">
        <v>123.66562500000001</v>
      </c>
      <c r="P84">
        <v>123.375</v>
      </c>
      <c r="Q84">
        <v>6.0012100000000004</v>
      </c>
      <c r="R84">
        <v>42.392195999999998</v>
      </c>
      <c r="S84">
        <v>14.51431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39.744</v>
      </c>
      <c r="AS84">
        <v>5.3807999999999998</v>
      </c>
      <c r="AT84">
        <v>15.00135</v>
      </c>
      <c r="AU84">
        <v>0</v>
      </c>
      <c r="AV84">
        <v>9.4499999999999993</v>
      </c>
      <c r="AW84">
        <v>54.4086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2610.0393690000005</v>
      </c>
    </row>
    <row r="85" spans="1:117">
      <c r="A85" t="s">
        <v>127</v>
      </c>
      <c r="B85">
        <v>0</v>
      </c>
      <c r="C85">
        <v>9.4499999999999993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88</v>
      </c>
      <c r="N85">
        <v>118.125</v>
      </c>
      <c r="O85">
        <v>123.66562500000001</v>
      </c>
      <c r="P85">
        <v>123.375</v>
      </c>
      <c r="Q85">
        <v>6.0012100000000004</v>
      </c>
      <c r="R85">
        <v>42.392195999999998</v>
      </c>
      <c r="S85">
        <v>14.51431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1.1529</v>
      </c>
      <c r="AQ85">
        <v>46.683</v>
      </c>
      <c r="AR85">
        <v>39.744</v>
      </c>
      <c r="AS85">
        <v>5.3807999999999998</v>
      </c>
      <c r="AT85">
        <v>15.00135</v>
      </c>
      <c r="AU85">
        <v>0</v>
      </c>
      <c r="AV85">
        <v>9.4499999999999993</v>
      </c>
      <c r="AW85">
        <v>54.4086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2609.3988690000006</v>
      </c>
    </row>
    <row r="86" spans="1:117">
      <c r="A86" t="s">
        <v>128</v>
      </c>
      <c r="B86">
        <v>0</v>
      </c>
      <c r="C86">
        <v>9.4499999999999993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88</v>
      </c>
      <c r="N86">
        <v>118.125</v>
      </c>
      <c r="O86">
        <v>123.66562500000001</v>
      </c>
      <c r="P86">
        <v>123.375</v>
      </c>
      <c r="Q86">
        <v>6.0012100000000004</v>
      </c>
      <c r="R86">
        <v>42.392195999999998</v>
      </c>
      <c r="S86">
        <v>14.51431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1.1529</v>
      </c>
      <c r="AQ86">
        <v>31.122</v>
      </c>
      <c r="AR86">
        <v>8.2799999999999994</v>
      </c>
      <c r="AS86">
        <v>5.3807999999999998</v>
      </c>
      <c r="AT86">
        <v>15.00135</v>
      </c>
      <c r="AU86">
        <v>0</v>
      </c>
      <c r="AV86">
        <v>9.4499999999999993</v>
      </c>
      <c r="AW86">
        <v>54.4086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2562.3738690000005</v>
      </c>
    </row>
    <row r="87" spans="1:117">
      <c r="A87" t="s">
        <v>129</v>
      </c>
      <c r="B87">
        <v>0</v>
      </c>
      <c r="C87">
        <v>9.4499999999999993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88</v>
      </c>
      <c r="N87">
        <v>118.125</v>
      </c>
      <c r="O87">
        <v>123.66562500000001</v>
      </c>
      <c r="P87">
        <v>123.375</v>
      </c>
      <c r="Q87">
        <v>6.0012100000000004</v>
      </c>
      <c r="R87">
        <v>42.392195999999998</v>
      </c>
      <c r="S87">
        <v>14.51431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1.1529</v>
      </c>
      <c r="AQ87">
        <v>31.122</v>
      </c>
      <c r="AR87">
        <v>6.6239999999999997</v>
      </c>
      <c r="AS87">
        <v>5.3807999999999998</v>
      </c>
      <c r="AT87">
        <v>15.00135</v>
      </c>
      <c r="AU87">
        <v>0</v>
      </c>
      <c r="AV87">
        <v>9.4499999999999993</v>
      </c>
      <c r="AW87">
        <v>54.4086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2560.7178690000001</v>
      </c>
    </row>
    <row r="88" spans="1:117">
      <c r="A88" t="s">
        <v>130</v>
      </c>
      <c r="B88">
        <v>0</v>
      </c>
      <c r="C88">
        <v>9.4499999999999993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88</v>
      </c>
      <c r="N88">
        <v>118.125</v>
      </c>
      <c r="O88">
        <v>123.66562500000001</v>
      </c>
      <c r="P88">
        <v>123.375</v>
      </c>
      <c r="Q88">
        <v>6.0012100000000004</v>
      </c>
      <c r="R88">
        <v>42.392195999999998</v>
      </c>
      <c r="S88">
        <v>14.51431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1.1529</v>
      </c>
      <c r="AQ88">
        <v>15.561</v>
      </c>
      <c r="AR88">
        <v>6.6239999999999997</v>
      </c>
      <c r="AS88">
        <v>5.3807999999999998</v>
      </c>
      <c r="AT88">
        <v>15.00135</v>
      </c>
      <c r="AU88">
        <v>0</v>
      </c>
      <c r="AV88">
        <v>9.4499999999999993</v>
      </c>
      <c r="AW88">
        <v>54.4086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2545.1568690000004</v>
      </c>
    </row>
    <row r="89" spans="1:117">
      <c r="A89" t="s">
        <v>131</v>
      </c>
      <c r="B89">
        <v>0</v>
      </c>
      <c r="C89">
        <v>9.4499999999999993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88</v>
      </c>
      <c r="N89">
        <v>118.125</v>
      </c>
      <c r="O89">
        <v>123.66562500000001</v>
      </c>
      <c r="P89">
        <v>123.375</v>
      </c>
      <c r="Q89">
        <v>6.0012100000000004</v>
      </c>
      <c r="R89">
        <v>42.392195999999998</v>
      </c>
      <c r="S89">
        <v>14.51431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1.1529</v>
      </c>
      <c r="AQ89">
        <v>0</v>
      </c>
      <c r="AR89">
        <v>6.6239999999999997</v>
      </c>
      <c r="AS89">
        <v>5.3807999999999998</v>
      </c>
      <c r="AT89">
        <v>15.00135</v>
      </c>
      <c r="AU89">
        <v>0</v>
      </c>
      <c r="AV89">
        <v>9.4499999999999993</v>
      </c>
      <c r="AW89">
        <v>54.517200000000003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2529.7044690000002</v>
      </c>
    </row>
    <row r="90" spans="1:117">
      <c r="A90" t="s">
        <v>132</v>
      </c>
      <c r="B90">
        <v>0</v>
      </c>
      <c r="C90">
        <v>9.4499999999999993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88</v>
      </c>
      <c r="N90">
        <v>118.125</v>
      </c>
      <c r="O90">
        <v>123.66562500000001</v>
      </c>
      <c r="P90">
        <v>123.375</v>
      </c>
      <c r="Q90">
        <v>6.0012100000000004</v>
      </c>
      <c r="R90">
        <v>42.392195999999998</v>
      </c>
      <c r="S90">
        <v>14.51431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1.1529</v>
      </c>
      <c r="AQ90">
        <v>0</v>
      </c>
      <c r="AR90">
        <v>6.6239999999999997</v>
      </c>
      <c r="AS90">
        <v>5.3807999999999998</v>
      </c>
      <c r="AT90">
        <v>15.00135</v>
      </c>
      <c r="AU90">
        <v>0</v>
      </c>
      <c r="AV90">
        <v>9.4499999999999993</v>
      </c>
      <c r="AW90">
        <v>54.517200000000003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2529.7044690000002</v>
      </c>
    </row>
    <row r="91" spans="1:117">
      <c r="A91" t="s">
        <v>133</v>
      </c>
      <c r="B91">
        <v>0</v>
      </c>
      <c r="C91">
        <v>9.4499999999999993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88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14.51431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1.1529</v>
      </c>
      <c r="AQ91">
        <v>0</v>
      </c>
      <c r="AR91">
        <v>6.6239999999999997</v>
      </c>
      <c r="AS91">
        <v>5.3807999999999998</v>
      </c>
      <c r="AT91">
        <v>15.00135</v>
      </c>
      <c r="AU91">
        <v>0</v>
      </c>
      <c r="AV91">
        <v>9.4499999999999993</v>
      </c>
      <c r="AW91">
        <v>54.517200000000003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2534.6150690000004</v>
      </c>
    </row>
    <row r="92" spans="1:117">
      <c r="A92" t="s">
        <v>134</v>
      </c>
      <c r="B92">
        <v>0</v>
      </c>
      <c r="C92">
        <v>9.4499999999999993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88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14.51431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3.2025000000000001</v>
      </c>
      <c r="AQ92">
        <v>0</v>
      </c>
      <c r="AR92">
        <v>6.6239999999999997</v>
      </c>
      <c r="AS92">
        <v>5.3807999999999998</v>
      </c>
      <c r="AT92">
        <v>15.00135</v>
      </c>
      <c r="AU92">
        <v>0</v>
      </c>
      <c r="AV92">
        <v>9.4499999999999993</v>
      </c>
      <c r="AW92">
        <v>54.517200000000003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2520.1858169999996</v>
      </c>
    </row>
    <row r="93" spans="1:117">
      <c r="A93" t="s">
        <v>135</v>
      </c>
      <c r="B93">
        <v>0</v>
      </c>
      <c r="C93">
        <v>9.4499999999999993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88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6.6239999999999997</v>
      </c>
      <c r="AS93">
        <v>5.3807999999999998</v>
      </c>
      <c r="AT93">
        <v>15.00135</v>
      </c>
      <c r="AU93">
        <v>0</v>
      </c>
      <c r="AV93">
        <v>9.4499999999999993</v>
      </c>
      <c r="AW93">
        <v>54.517200000000003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2532.0624170000001</v>
      </c>
    </row>
    <row r="94" spans="1:117">
      <c r="A94" t="s">
        <v>136</v>
      </c>
      <c r="B94">
        <v>0</v>
      </c>
      <c r="C94">
        <v>9.4499999999999993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88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6.6239999999999997</v>
      </c>
      <c r="AS94">
        <v>5.3807999999999998</v>
      </c>
      <c r="AT94">
        <v>15.00135</v>
      </c>
      <c r="AU94">
        <v>0</v>
      </c>
      <c r="AV94">
        <v>9.4499999999999993</v>
      </c>
      <c r="AW94">
        <v>54.517200000000003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2532.0624170000001</v>
      </c>
    </row>
    <row r="95" spans="1:117">
      <c r="A95" t="s">
        <v>137</v>
      </c>
      <c r="B95">
        <v>0</v>
      </c>
      <c r="C95">
        <v>9.4499999999999993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88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6.6239999999999997</v>
      </c>
      <c r="AS95">
        <v>5.3807999999999998</v>
      </c>
      <c r="AT95">
        <v>15.00135</v>
      </c>
      <c r="AU95">
        <v>0</v>
      </c>
      <c r="AV95">
        <v>9.4499999999999993</v>
      </c>
      <c r="AW95">
        <v>54.517200000000003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2523.1884170000003</v>
      </c>
    </row>
    <row r="96" spans="1:117">
      <c r="A96" t="s">
        <v>138</v>
      </c>
      <c r="B96">
        <v>0</v>
      </c>
      <c r="C96">
        <v>9.4499999999999993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88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6.6239999999999997</v>
      </c>
      <c r="AS96">
        <v>5.3807999999999998</v>
      </c>
      <c r="AT96">
        <v>15.00135</v>
      </c>
      <c r="AU96">
        <v>0</v>
      </c>
      <c r="AV96">
        <v>9.4499999999999993</v>
      </c>
      <c r="AW96">
        <v>54.517200000000003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2523.1884170000003</v>
      </c>
    </row>
    <row r="97" spans="1:117">
      <c r="A97" t="s">
        <v>139</v>
      </c>
      <c r="B97">
        <v>0</v>
      </c>
      <c r="C97">
        <v>9.4499999999999993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88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5.3807999999999998</v>
      </c>
      <c r="AT97">
        <v>15.00135</v>
      </c>
      <c r="AU97">
        <v>0</v>
      </c>
      <c r="AV97">
        <v>9.4499999999999993</v>
      </c>
      <c r="AW97">
        <v>54.517200000000003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2521.9100170000002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88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5.3807999999999998</v>
      </c>
      <c r="AT98">
        <v>15.00135</v>
      </c>
      <c r="AU98">
        <v>0</v>
      </c>
      <c r="AV98">
        <v>9.4499999999999993</v>
      </c>
      <c r="AW98">
        <v>54.517200000000003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2521.9100170000002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0.22680000000000036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16.393074047999995</v>
      </c>
      <c r="L99">
        <f t="shared" si="2"/>
        <v>12.409897499999985</v>
      </c>
      <c r="M99">
        <f t="shared" si="2"/>
        <v>2.1120000000000001</v>
      </c>
      <c r="N99">
        <f t="shared" si="2"/>
        <v>2.835</v>
      </c>
      <c r="O99">
        <f t="shared" si="2"/>
        <v>2.9679749999999947</v>
      </c>
      <c r="P99">
        <f t="shared" si="2"/>
        <v>2.9340000000000002</v>
      </c>
      <c r="Q99">
        <f t="shared" si="2"/>
        <v>0.1906797400000001</v>
      </c>
      <c r="R99">
        <f t="shared" si="2"/>
        <v>1.0174127039999976</v>
      </c>
      <c r="S99">
        <f t="shared" si="2"/>
        <v>0.48492434000000062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4.1854999999999989E-2</v>
      </c>
      <c r="AA99">
        <f t="shared" si="2"/>
        <v>9.0843679999999996E-2</v>
      </c>
      <c r="AB99">
        <f t="shared" si="2"/>
        <v>0.14484377999999992</v>
      </c>
      <c r="AC99">
        <f t="shared" si="2"/>
        <v>0.10951239999999998</v>
      </c>
      <c r="AD99">
        <f t="shared" si="2"/>
        <v>0.10961195650000001</v>
      </c>
      <c r="AE99">
        <f t="shared" si="2"/>
        <v>0.39137273500000003</v>
      </c>
      <c r="AF99">
        <f t="shared" si="2"/>
        <v>0.25340200000000029</v>
      </c>
      <c r="AG99">
        <f t="shared" si="2"/>
        <v>0</v>
      </c>
      <c r="AH99">
        <f t="shared" si="2"/>
        <v>0.62307865000000018</v>
      </c>
      <c r="AI99">
        <f t="shared" si="2"/>
        <v>5.7166610999999992E-2</v>
      </c>
      <c r="AJ99">
        <f t="shared" si="2"/>
        <v>0</v>
      </c>
      <c r="AK99">
        <f t="shared" si="2"/>
        <v>1.3035167999999988</v>
      </c>
      <c r="AL99">
        <f t="shared" si="2"/>
        <v>0.26807339999999957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7.9870349999999979E-2</v>
      </c>
      <c r="AQ99">
        <f t="shared" si="2"/>
        <v>0.46997999999999995</v>
      </c>
      <c r="AR99">
        <f t="shared" si="2"/>
        <v>0.2202480000000003</v>
      </c>
      <c r="AS99">
        <f t="shared" si="2"/>
        <v>0.18267816000000028</v>
      </c>
      <c r="AT99">
        <f t="shared" si="2"/>
        <v>0.36003239999999997</v>
      </c>
      <c r="AU99">
        <f t="shared" si="2"/>
        <v>0</v>
      </c>
      <c r="AV99">
        <f t="shared" si="2"/>
        <v>0.22680000000000036</v>
      </c>
      <c r="AW99">
        <f t="shared" si="2"/>
        <v>1.3006479000000011</v>
      </c>
      <c r="AX99">
        <f t="shared" si="2"/>
        <v>2.2095359999999982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64.929523464499979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</v>
      </c>
      <c r="L3">
        <v>162</v>
      </c>
      <c r="M3">
        <v>88</v>
      </c>
      <c r="N3">
        <v>118.125</v>
      </c>
      <c r="O3">
        <v>123.66562500000001</v>
      </c>
      <c r="P3">
        <v>117.375</v>
      </c>
      <c r="Q3">
        <v>4</v>
      </c>
      <c r="R3">
        <v>26.617699999999999</v>
      </c>
      <c r="S3">
        <v>5</v>
      </c>
      <c r="T3">
        <v>0</v>
      </c>
      <c r="U3">
        <v>418.77</v>
      </c>
      <c r="V3">
        <v>9.9671000000000003</v>
      </c>
      <c r="W3">
        <v>22.807545999999999</v>
      </c>
      <c r="X3">
        <v>116.409796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8.3264999999999993</v>
      </c>
      <c r="AQ3">
        <v>0</v>
      </c>
      <c r="AR3">
        <v>4.4160000000000004</v>
      </c>
      <c r="AS3">
        <v>24.75168</v>
      </c>
      <c r="AT3">
        <v>14.999955999999999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1683.9395029999998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</v>
      </c>
      <c r="L4">
        <v>224</v>
      </c>
      <c r="M4">
        <v>88</v>
      </c>
      <c r="N4">
        <v>118.125</v>
      </c>
      <c r="O4">
        <v>123.66562500000001</v>
      </c>
      <c r="P4">
        <v>117.375</v>
      </c>
      <c r="Q4">
        <v>4</v>
      </c>
      <c r="R4">
        <v>26.617699999999999</v>
      </c>
      <c r="S4">
        <v>5</v>
      </c>
      <c r="T4">
        <v>0</v>
      </c>
      <c r="U4">
        <v>418.77</v>
      </c>
      <c r="V4">
        <v>9.9671000000000003</v>
      </c>
      <c r="W4">
        <v>22.284199999999998</v>
      </c>
      <c r="X4">
        <v>102.7908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8.3264999999999993</v>
      </c>
      <c r="AQ4">
        <v>0</v>
      </c>
      <c r="AR4">
        <v>4.4160000000000004</v>
      </c>
      <c r="AS4">
        <v>24.75168</v>
      </c>
      <c r="AT4">
        <v>14.999955999999999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1731.7971610000002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</v>
      </c>
      <c r="L5">
        <v>234</v>
      </c>
      <c r="M5">
        <v>88</v>
      </c>
      <c r="N5">
        <v>118.125</v>
      </c>
      <c r="O5">
        <v>123.66562500000001</v>
      </c>
      <c r="P5">
        <v>117.375</v>
      </c>
      <c r="Q5">
        <v>4</v>
      </c>
      <c r="R5">
        <v>26.617699999999999</v>
      </c>
      <c r="S5">
        <v>5</v>
      </c>
      <c r="T5">
        <v>0</v>
      </c>
      <c r="U5">
        <v>418.77</v>
      </c>
      <c r="V5">
        <v>9.9671000000000003</v>
      </c>
      <c r="W5">
        <v>22.284199999999998</v>
      </c>
      <c r="X5">
        <v>107.168913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8.3264999999999993</v>
      </c>
      <c r="AQ5">
        <v>0</v>
      </c>
      <c r="AR5">
        <v>39.744</v>
      </c>
      <c r="AS5">
        <v>24.75168</v>
      </c>
      <c r="AT5">
        <v>14.999955999999999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1781.5032740000001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</v>
      </c>
      <c r="L6">
        <v>234</v>
      </c>
      <c r="M6">
        <v>88</v>
      </c>
      <c r="N6">
        <v>118.125</v>
      </c>
      <c r="O6">
        <v>123.66562500000001</v>
      </c>
      <c r="P6">
        <v>117.375</v>
      </c>
      <c r="Q6">
        <v>4</v>
      </c>
      <c r="R6">
        <v>16</v>
      </c>
      <c r="S6">
        <v>5</v>
      </c>
      <c r="T6">
        <v>0</v>
      </c>
      <c r="U6">
        <v>418.77</v>
      </c>
      <c r="V6">
        <v>5</v>
      </c>
      <c r="W6">
        <v>22.284199999999998</v>
      </c>
      <c r="X6">
        <v>102.7908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8.3264999999999993</v>
      </c>
      <c r="AQ6">
        <v>0</v>
      </c>
      <c r="AR6">
        <v>39.744</v>
      </c>
      <c r="AS6">
        <v>24.75168</v>
      </c>
      <c r="AT6">
        <v>14.999955999999999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1761.5403610000001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</v>
      </c>
      <c r="L7">
        <v>234</v>
      </c>
      <c r="M7">
        <v>88</v>
      </c>
      <c r="N7">
        <v>118.125</v>
      </c>
      <c r="O7">
        <v>123.66562500000001</v>
      </c>
      <c r="P7">
        <v>117.375</v>
      </c>
      <c r="Q7">
        <v>4</v>
      </c>
      <c r="R7">
        <v>16</v>
      </c>
      <c r="S7">
        <v>5</v>
      </c>
      <c r="T7">
        <v>0</v>
      </c>
      <c r="U7">
        <v>418.77</v>
      </c>
      <c r="V7">
        <v>5</v>
      </c>
      <c r="W7">
        <v>22.284199999999998</v>
      </c>
      <c r="X7">
        <v>92.790800000000004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12.782</v>
      </c>
      <c r="AM7">
        <v>0</v>
      </c>
      <c r="AN7">
        <v>0</v>
      </c>
      <c r="AO7">
        <v>0</v>
      </c>
      <c r="AP7">
        <v>2.5619999999999998</v>
      </c>
      <c r="AQ7">
        <v>0</v>
      </c>
      <c r="AR7">
        <v>4.4160000000000004</v>
      </c>
      <c r="AS7">
        <v>16.680479999999999</v>
      </c>
      <c r="AT7">
        <v>14.999955999999999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1713.764261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</v>
      </c>
      <c r="L8">
        <v>234</v>
      </c>
      <c r="M8">
        <v>88</v>
      </c>
      <c r="N8">
        <v>118.125</v>
      </c>
      <c r="O8">
        <v>123.66562500000001</v>
      </c>
      <c r="P8">
        <v>117.375</v>
      </c>
      <c r="Q8">
        <v>4</v>
      </c>
      <c r="R8">
        <v>16</v>
      </c>
      <c r="S8">
        <v>5</v>
      </c>
      <c r="T8">
        <v>0</v>
      </c>
      <c r="U8">
        <v>418.77</v>
      </c>
      <c r="V8">
        <v>5</v>
      </c>
      <c r="W8">
        <v>22.284199999999998</v>
      </c>
      <c r="X8">
        <v>92.790800000000004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</v>
      </c>
      <c r="AO8">
        <v>0</v>
      </c>
      <c r="AP8">
        <v>2.5619999999999998</v>
      </c>
      <c r="AQ8">
        <v>0</v>
      </c>
      <c r="AR8">
        <v>4.4160000000000004</v>
      </c>
      <c r="AS8">
        <v>16.680479999999999</v>
      </c>
      <c r="AT8">
        <v>14.999955999999999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1771.8642610000002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</v>
      </c>
      <c r="L9">
        <v>234</v>
      </c>
      <c r="M9">
        <v>88</v>
      </c>
      <c r="N9">
        <v>118.125</v>
      </c>
      <c r="O9">
        <v>123.66562500000001</v>
      </c>
      <c r="P9">
        <v>117.375</v>
      </c>
      <c r="Q9">
        <v>4</v>
      </c>
      <c r="R9">
        <v>16</v>
      </c>
      <c r="S9">
        <v>5</v>
      </c>
      <c r="T9">
        <v>0</v>
      </c>
      <c r="U9">
        <v>418.77</v>
      </c>
      <c r="V9">
        <v>5</v>
      </c>
      <c r="W9">
        <v>22.284199999999998</v>
      </c>
      <c r="X9">
        <v>92.790800000000004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4.4160000000000004</v>
      </c>
      <c r="AS9">
        <v>24.75168</v>
      </c>
      <c r="AT9">
        <v>14.999955999999999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1789.4024910000003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</v>
      </c>
      <c r="L10">
        <v>234</v>
      </c>
      <c r="M10">
        <v>88</v>
      </c>
      <c r="N10">
        <v>118.125</v>
      </c>
      <c r="O10">
        <v>123.66562500000001</v>
      </c>
      <c r="P10">
        <v>117.375</v>
      </c>
      <c r="Q10">
        <v>4</v>
      </c>
      <c r="R10">
        <v>16</v>
      </c>
      <c r="S10">
        <v>5</v>
      </c>
      <c r="T10">
        <v>0</v>
      </c>
      <c r="U10">
        <v>418.77</v>
      </c>
      <c r="V10">
        <v>5</v>
      </c>
      <c r="W10">
        <v>22.284199999999998</v>
      </c>
      <c r="X10">
        <v>92.790800000000004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4.4160000000000004</v>
      </c>
      <c r="AS10">
        <v>6.726</v>
      </c>
      <c r="AT10">
        <v>14.999955999999999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1771.3768110000003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</v>
      </c>
      <c r="L11">
        <v>234</v>
      </c>
      <c r="M11">
        <v>88</v>
      </c>
      <c r="N11">
        <v>118.125</v>
      </c>
      <c r="O11">
        <v>123.66562500000001</v>
      </c>
      <c r="P11">
        <v>117.375</v>
      </c>
      <c r="Q11">
        <v>4</v>
      </c>
      <c r="R11">
        <v>16</v>
      </c>
      <c r="S11">
        <v>5</v>
      </c>
      <c r="T11">
        <v>0</v>
      </c>
      <c r="U11">
        <v>418.77</v>
      </c>
      <c r="V11">
        <v>5</v>
      </c>
      <c r="W11">
        <v>22.284199999999998</v>
      </c>
      <c r="X11">
        <v>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4.4160000000000004</v>
      </c>
      <c r="AS11">
        <v>5.3807999999999998</v>
      </c>
      <c r="AT11">
        <v>14.204637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1734.4454920000001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</v>
      </c>
      <c r="L12">
        <v>234</v>
      </c>
      <c r="M12">
        <v>88</v>
      </c>
      <c r="N12">
        <v>118.125</v>
      </c>
      <c r="O12">
        <v>123.66562500000001</v>
      </c>
      <c r="P12">
        <v>117.375</v>
      </c>
      <c r="Q12">
        <v>4</v>
      </c>
      <c r="R12">
        <v>16</v>
      </c>
      <c r="S12">
        <v>5</v>
      </c>
      <c r="T12">
        <v>0</v>
      </c>
      <c r="U12">
        <v>418.77</v>
      </c>
      <c r="V12">
        <v>5</v>
      </c>
      <c r="W12">
        <v>22.284199999999998</v>
      </c>
      <c r="X12">
        <v>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12.782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4.4160000000000004</v>
      </c>
      <c r="AS12">
        <v>5.3807999999999998</v>
      </c>
      <c r="AT12">
        <v>13.717672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1675.8585269999999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</v>
      </c>
      <c r="L13">
        <v>234</v>
      </c>
      <c r="M13">
        <v>88</v>
      </c>
      <c r="N13">
        <v>118.125</v>
      </c>
      <c r="O13">
        <v>123.66562500000001</v>
      </c>
      <c r="P13">
        <v>117.375</v>
      </c>
      <c r="Q13">
        <v>4</v>
      </c>
      <c r="R13">
        <v>16</v>
      </c>
      <c r="S13">
        <v>5</v>
      </c>
      <c r="T13">
        <v>0</v>
      </c>
      <c r="U13">
        <v>418.77</v>
      </c>
      <c r="V13">
        <v>5</v>
      </c>
      <c r="W13">
        <v>22.284199999999998</v>
      </c>
      <c r="X13">
        <v>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4.4160000000000004</v>
      </c>
      <c r="AS13">
        <v>5.3807999999999998</v>
      </c>
      <c r="AT13">
        <v>13.864371999999999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1650.547227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</v>
      </c>
      <c r="L14">
        <v>234</v>
      </c>
      <c r="M14">
        <v>88</v>
      </c>
      <c r="N14">
        <v>118.125</v>
      </c>
      <c r="O14">
        <v>123.66562500000001</v>
      </c>
      <c r="P14">
        <v>117.375</v>
      </c>
      <c r="Q14">
        <v>4</v>
      </c>
      <c r="R14">
        <v>16</v>
      </c>
      <c r="S14">
        <v>5</v>
      </c>
      <c r="T14">
        <v>0</v>
      </c>
      <c r="U14">
        <v>418.77</v>
      </c>
      <c r="V14">
        <v>5</v>
      </c>
      <c r="W14">
        <v>22.284199999999998</v>
      </c>
      <c r="X14">
        <v>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4.4160000000000004</v>
      </c>
      <c r="AS14">
        <v>5.3807999999999998</v>
      </c>
      <c r="AT14">
        <v>14.042244999999999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1650.7251000000001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</v>
      </c>
      <c r="L15">
        <v>309</v>
      </c>
      <c r="M15">
        <v>57</v>
      </c>
      <c r="N15">
        <v>118.125</v>
      </c>
      <c r="O15">
        <v>123.66562500000001</v>
      </c>
      <c r="P15">
        <v>117.375</v>
      </c>
      <c r="Q15">
        <v>4</v>
      </c>
      <c r="R15">
        <v>16</v>
      </c>
      <c r="S15">
        <v>5</v>
      </c>
      <c r="T15">
        <v>0</v>
      </c>
      <c r="U15">
        <v>418.77</v>
      </c>
      <c r="V15">
        <v>5</v>
      </c>
      <c r="W15">
        <v>12</v>
      </c>
      <c r="X15">
        <v>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4.4160000000000004</v>
      </c>
      <c r="AS15">
        <v>5.3807999999999998</v>
      </c>
      <c r="AT15">
        <v>14.999955999999999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1685.3986110000001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</v>
      </c>
      <c r="L16">
        <v>357.42500000000001</v>
      </c>
      <c r="M16">
        <v>56.998399999999997</v>
      </c>
      <c r="N16">
        <v>91.247299999999996</v>
      </c>
      <c r="O16">
        <v>123.66562500000001</v>
      </c>
      <c r="P16">
        <v>117.375</v>
      </c>
      <c r="Q16">
        <v>4</v>
      </c>
      <c r="R16">
        <v>16</v>
      </c>
      <c r="S16">
        <v>5</v>
      </c>
      <c r="T16">
        <v>0</v>
      </c>
      <c r="U16">
        <v>418.77</v>
      </c>
      <c r="V16">
        <v>5</v>
      </c>
      <c r="W16">
        <v>12</v>
      </c>
      <c r="X16">
        <v>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4.4160000000000004</v>
      </c>
      <c r="AS16">
        <v>5.3807999999999998</v>
      </c>
      <c r="AT16">
        <v>14.999955999999999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1706.9443109999997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</v>
      </c>
      <c r="L17">
        <v>357.42500000000001</v>
      </c>
      <c r="M17">
        <v>56.998399999999997</v>
      </c>
      <c r="N17">
        <v>91.247299999999996</v>
      </c>
      <c r="O17">
        <v>123.66562500000001</v>
      </c>
      <c r="P17">
        <v>117.375</v>
      </c>
      <c r="Q17">
        <v>4</v>
      </c>
      <c r="R17">
        <v>16</v>
      </c>
      <c r="S17">
        <v>5</v>
      </c>
      <c r="T17">
        <v>0</v>
      </c>
      <c r="U17">
        <v>418.77</v>
      </c>
      <c r="V17">
        <v>5</v>
      </c>
      <c r="W17">
        <v>12</v>
      </c>
      <c r="X17">
        <v>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5.3807999999999998</v>
      </c>
      <c r="AT17">
        <v>14.999955999999999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1706.9443109999997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</v>
      </c>
      <c r="L18">
        <v>357.42500000000001</v>
      </c>
      <c r="M18">
        <v>56.998399999999997</v>
      </c>
      <c r="N18">
        <v>91.247299999999996</v>
      </c>
      <c r="O18">
        <v>123.66562500000001</v>
      </c>
      <c r="P18">
        <v>117.375</v>
      </c>
      <c r="Q18">
        <v>4</v>
      </c>
      <c r="R18">
        <v>16</v>
      </c>
      <c r="S18">
        <v>5</v>
      </c>
      <c r="T18">
        <v>0</v>
      </c>
      <c r="U18">
        <v>418.77</v>
      </c>
      <c r="V18">
        <v>5</v>
      </c>
      <c r="W18">
        <v>12</v>
      </c>
      <c r="X18">
        <v>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5.3807999999999998</v>
      </c>
      <c r="AT18">
        <v>14.999955999999999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1706.9443109999997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</v>
      </c>
      <c r="L19">
        <v>357.42500000000001</v>
      </c>
      <c r="M19">
        <v>56.998399999999997</v>
      </c>
      <c r="N19">
        <v>91.247299999999996</v>
      </c>
      <c r="O19">
        <v>123.66562500000001</v>
      </c>
      <c r="P19">
        <v>117.375</v>
      </c>
      <c r="Q19">
        <v>4</v>
      </c>
      <c r="R19">
        <v>16</v>
      </c>
      <c r="S19">
        <v>5</v>
      </c>
      <c r="T19">
        <v>0</v>
      </c>
      <c r="U19">
        <v>418.77</v>
      </c>
      <c r="V19">
        <v>5</v>
      </c>
      <c r="W19">
        <v>12</v>
      </c>
      <c r="X19">
        <v>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15.561</v>
      </c>
      <c r="AR19">
        <v>4.4160000000000004</v>
      </c>
      <c r="AS19">
        <v>5.3807999999999998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1722.5053109999997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</v>
      </c>
      <c r="L20">
        <v>357.42500000000001</v>
      </c>
      <c r="M20">
        <v>56.998399999999997</v>
      </c>
      <c r="N20">
        <v>118.125</v>
      </c>
      <c r="O20">
        <v>123.66562500000001</v>
      </c>
      <c r="P20">
        <v>117.375</v>
      </c>
      <c r="Q20">
        <v>4</v>
      </c>
      <c r="R20">
        <v>16</v>
      </c>
      <c r="S20">
        <v>5</v>
      </c>
      <c r="T20">
        <v>0</v>
      </c>
      <c r="U20">
        <v>418.77</v>
      </c>
      <c r="V20">
        <v>5</v>
      </c>
      <c r="W20">
        <v>12</v>
      </c>
      <c r="X20">
        <v>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31.122</v>
      </c>
      <c r="AR20">
        <v>4.4160000000000004</v>
      </c>
      <c r="AS20">
        <v>5.3807999999999998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1764.9440109999998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</v>
      </c>
      <c r="L21">
        <v>357.42500000000001</v>
      </c>
      <c r="M21">
        <v>88</v>
      </c>
      <c r="N21">
        <v>118.125</v>
      </c>
      <c r="O21">
        <v>123.66562500000001</v>
      </c>
      <c r="P21">
        <v>122.422619</v>
      </c>
      <c r="Q21">
        <v>4</v>
      </c>
      <c r="R21">
        <v>16</v>
      </c>
      <c r="S21">
        <v>5</v>
      </c>
      <c r="T21">
        <v>0</v>
      </c>
      <c r="U21">
        <v>418.77</v>
      </c>
      <c r="V21">
        <v>5</v>
      </c>
      <c r="W21">
        <v>12</v>
      </c>
      <c r="X21">
        <v>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31.122</v>
      </c>
      <c r="AR21">
        <v>4.4160000000000004</v>
      </c>
      <c r="AS21">
        <v>5.3807999999999998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1800.99323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</v>
      </c>
      <c r="L22">
        <v>357.42500000000001</v>
      </c>
      <c r="M22">
        <v>88</v>
      </c>
      <c r="N22">
        <v>118.125</v>
      </c>
      <c r="O22">
        <v>123.66562500000001</v>
      </c>
      <c r="P22">
        <v>123.375</v>
      </c>
      <c r="Q22">
        <v>4</v>
      </c>
      <c r="R22">
        <v>16</v>
      </c>
      <c r="S22">
        <v>5</v>
      </c>
      <c r="T22">
        <v>0</v>
      </c>
      <c r="U22">
        <v>418.77</v>
      </c>
      <c r="V22">
        <v>5</v>
      </c>
      <c r="W22">
        <v>22.284199999999998</v>
      </c>
      <c r="X22">
        <v>99.790800000000004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31.122</v>
      </c>
      <c r="AR22">
        <v>4.4160000000000004</v>
      </c>
      <c r="AS22">
        <v>5.3807999999999998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1878.6984510000002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</v>
      </c>
      <c r="L23">
        <v>357.42500000000001</v>
      </c>
      <c r="M23">
        <v>88</v>
      </c>
      <c r="N23">
        <v>118.125</v>
      </c>
      <c r="O23">
        <v>123.66562500000001</v>
      </c>
      <c r="P23">
        <v>123.375</v>
      </c>
      <c r="Q23">
        <v>4</v>
      </c>
      <c r="R23">
        <v>16</v>
      </c>
      <c r="S23">
        <v>5</v>
      </c>
      <c r="T23">
        <v>0</v>
      </c>
      <c r="U23">
        <v>418.77</v>
      </c>
      <c r="V23">
        <v>5</v>
      </c>
      <c r="W23">
        <v>22.284199999999998</v>
      </c>
      <c r="X23">
        <v>92.790800000000004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31.122</v>
      </c>
      <c r="AR23">
        <v>4.4160000000000004</v>
      </c>
      <c r="AS23">
        <v>5.3807999999999998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1901.3473430000001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393</v>
      </c>
      <c r="L24">
        <v>357.42500000000001</v>
      </c>
      <c r="M24">
        <v>88</v>
      </c>
      <c r="N24">
        <v>118.125</v>
      </c>
      <c r="O24">
        <v>123.66562500000001</v>
      </c>
      <c r="P24">
        <v>123.375</v>
      </c>
      <c r="Q24">
        <v>4</v>
      </c>
      <c r="R24">
        <v>36.622999999999998</v>
      </c>
      <c r="S24">
        <v>5</v>
      </c>
      <c r="T24">
        <v>0</v>
      </c>
      <c r="U24">
        <v>418.77</v>
      </c>
      <c r="V24">
        <v>13.532500000000001</v>
      </c>
      <c r="W24">
        <v>29.960799999999999</v>
      </c>
      <c r="X24">
        <v>128.04990000000001</v>
      </c>
      <c r="Y24">
        <v>0</v>
      </c>
      <c r="Z24">
        <v>0</v>
      </c>
      <c r="AA24">
        <v>0</v>
      </c>
      <c r="AB24">
        <v>13.17004</v>
      </c>
      <c r="AC24">
        <v>9.6778399999999998</v>
      </c>
      <c r="AD24">
        <v>0</v>
      </c>
      <c r="AE24">
        <v>32.957704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4.4160000000000004</v>
      </c>
      <c r="AS24">
        <v>5.3807999999999998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2038.8573950000002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</v>
      </c>
      <c r="L25">
        <v>357.42500000000001</v>
      </c>
      <c r="M25">
        <v>88</v>
      </c>
      <c r="N25">
        <v>118.125</v>
      </c>
      <c r="O25">
        <v>123.66562500000001</v>
      </c>
      <c r="P25">
        <v>123.375</v>
      </c>
      <c r="Q25">
        <v>4</v>
      </c>
      <c r="R25">
        <v>36.622999999999998</v>
      </c>
      <c r="S25">
        <v>5</v>
      </c>
      <c r="T25">
        <v>0</v>
      </c>
      <c r="U25">
        <v>418.77</v>
      </c>
      <c r="V25">
        <v>13.532500000000001</v>
      </c>
      <c r="W25">
        <v>34.799309999999998</v>
      </c>
      <c r="X25">
        <v>145.29040800000001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32.957704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8.3264999999999993</v>
      </c>
      <c r="AQ25">
        <v>31.122</v>
      </c>
      <c r="AR25">
        <v>4.4160000000000004</v>
      </c>
      <c r="AS25">
        <v>5.3807999999999998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2155.6409130000006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533</v>
      </c>
      <c r="L26">
        <v>357.42500000000001</v>
      </c>
      <c r="M26">
        <v>88</v>
      </c>
      <c r="N26">
        <v>118.125</v>
      </c>
      <c r="O26">
        <v>123.66562500000001</v>
      </c>
      <c r="P26">
        <v>123.375</v>
      </c>
      <c r="Q26">
        <v>4</v>
      </c>
      <c r="R26">
        <v>36.622999999999998</v>
      </c>
      <c r="S26">
        <v>5</v>
      </c>
      <c r="T26">
        <v>0</v>
      </c>
      <c r="U26">
        <v>418.77</v>
      </c>
      <c r="V26">
        <v>13.532500000000001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19.35568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8.3264999999999993</v>
      </c>
      <c r="AQ26">
        <v>46.683</v>
      </c>
      <c r="AR26">
        <v>4.4160000000000004</v>
      </c>
      <c r="AS26">
        <v>5.3807999999999998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2282.2708200000006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592.61500000000001</v>
      </c>
      <c r="L27">
        <v>450.42500000000001</v>
      </c>
      <c r="M27">
        <v>88</v>
      </c>
      <c r="N27">
        <v>118.125</v>
      </c>
      <c r="O27">
        <v>123.66562500000001</v>
      </c>
      <c r="P27">
        <v>123.375</v>
      </c>
      <c r="Q27">
        <v>4</v>
      </c>
      <c r="R27">
        <v>36.622999999999998</v>
      </c>
      <c r="S27">
        <v>5</v>
      </c>
      <c r="T27">
        <v>0</v>
      </c>
      <c r="U27">
        <v>418.77</v>
      </c>
      <c r="V27">
        <v>13.532500000000001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8.3264999999999993</v>
      </c>
      <c r="AQ27">
        <v>46.683</v>
      </c>
      <c r="AR27">
        <v>4.4160000000000004</v>
      </c>
      <c r="AS27">
        <v>5.3807999999999998</v>
      </c>
      <c r="AT27">
        <v>14.999955999999999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2530.4519740000001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592.61500000000001</v>
      </c>
      <c r="L28">
        <v>570.42499999999995</v>
      </c>
      <c r="M28">
        <v>88</v>
      </c>
      <c r="N28">
        <v>118.125</v>
      </c>
      <c r="O28">
        <v>123.66562500000001</v>
      </c>
      <c r="P28">
        <v>123.375</v>
      </c>
      <c r="Q28">
        <v>4</v>
      </c>
      <c r="R28">
        <v>36.622999999999998</v>
      </c>
      <c r="S28">
        <v>5</v>
      </c>
      <c r="T28">
        <v>0</v>
      </c>
      <c r="U28">
        <v>418.77</v>
      </c>
      <c r="V28">
        <v>17.295849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8.3264999999999993</v>
      </c>
      <c r="AQ28">
        <v>46.683</v>
      </c>
      <c r="AR28">
        <v>4.4160000000000004</v>
      </c>
      <c r="AS28">
        <v>5.3807999999999998</v>
      </c>
      <c r="AT28">
        <v>14.999955999999999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2748.6450830000003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675.23633199999995</v>
      </c>
      <c r="L29">
        <v>653.15250000000003</v>
      </c>
      <c r="M29">
        <v>88</v>
      </c>
      <c r="N29">
        <v>118.125</v>
      </c>
      <c r="O29">
        <v>123.66562500000001</v>
      </c>
      <c r="P29">
        <v>123.375</v>
      </c>
      <c r="Q29">
        <v>5.7893920000000003</v>
      </c>
      <c r="R29">
        <v>40.956878000000003</v>
      </c>
      <c r="S29">
        <v>10.912364999999999</v>
      </c>
      <c r="T29">
        <v>0</v>
      </c>
      <c r="U29">
        <v>418.77</v>
      </c>
      <c r="V29">
        <v>18.1401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4.4160000000000004</v>
      </c>
      <c r="AS29">
        <v>5.3807999999999998</v>
      </c>
      <c r="AT29">
        <v>14.999955999999999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2940.049301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88</v>
      </c>
      <c r="N30">
        <v>118.125</v>
      </c>
      <c r="O30">
        <v>123.66562500000001</v>
      </c>
      <c r="P30">
        <v>123.375</v>
      </c>
      <c r="Q30">
        <v>6.1182999999999996</v>
      </c>
      <c r="R30">
        <v>42.390099999999997</v>
      </c>
      <c r="S30">
        <v>14.796287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4.4160000000000004</v>
      </c>
      <c r="AS30">
        <v>5.3807999999999998</v>
      </c>
      <c r="AT30">
        <v>14.999955999999999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2958.0231480000002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88</v>
      </c>
      <c r="N31">
        <v>118.125</v>
      </c>
      <c r="O31">
        <v>123.66562500000001</v>
      </c>
      <c r="P31">
        <v>123.375</v>
      </c>
      <c r="Q31">
        <v>6.1182999999999996</v>
      </c>
      <c r="R31">
        <v>42.390099999999997</v>
      </c>
      <c r="S31">
        <v>8.1372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4.4160000000000004</v>
      </c>
      <c r="AS31">
        <v>5.3807999999999998</v>
      </c>
      <c r="AT31">
        <v>14.999955999999999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2954.3946950000004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88</v>
      </c>
      <c r="N32">
        <v>118.125</v>
      </c>
      <c r="O32">
        <v>123.66562500000001</v>
      </c>
      <c r="P32">
        <v>123.375</v>
      </c>
      <c r="Q32">
        <v>6.1182999999999996</v>
      </c>
      <c r="R32">
        <v>42.390099999999997</v>
      </c>
      <c r="S32">
        <v>8.1372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4.4160000000000004</v>
      </c>
      <c r="AS32">
        <v>5.3807999999999998</v>
      </c>
      <c r="AT32">
        <v>14.999955999999999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2954.3946950000004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88</v>
      </c>
      <c r="N33">
        <v>118.125</v>
      </c>
      <c r="O33">
        <v>123.66562500000001</v>
      </c>
      <c r="P33">
        <v>123.375</v>
      </c>
      <c r="Q33">
        <v>3.3647999999999998</v>
      </c>
      <c r="R33">
        <v>42.390099999999997</v>
      </c>
      <c r="S33">
        <v>8.1372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46.683</v>
      </c>
      <c r="AR33">
        <v>4.4160000000000004</v>
      </c>
      <c r="AS33">
        <v>5.3807999999999998</v>
      </c>
      <c r="AT33">
        <v>14.999955999999999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2917.1393830000006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88</v>
      </c>
      <c r="N34">
        <v>118.125</v>
      </c>
      <c r="O34">
        <v>123.66562500000001</v>
      </c>
      <c r="P34">
        <v>123.375</v>
      </c>
      <c r="Q34">
        <v>3.3647999999999998</v>
      </c>
      <c r="R34">
        <v>42.390099999999997</v>
      </c>
      <c r="S34">
        <v>8.1372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1.9095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2.5619999999999998</v>
      </c>
      <c r="AQ34">
        <v>46.683</v>
      </c>
      <c r="AR34">
        <v>4.4160000000000004</v>
      </c>
      <c r="AS34">
        <v>5.3807999999999998</v>
      </c>
      <c r="AT34">
        <v>14.999955999999999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2839.5088550000009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88</v>
      </c>
      <c r="N35">
        <v>118.125</v>
      </c>
      <c r="O35">
        <v>123.66562500000001</v>
      </c>
      <c r="P35">
        <v>123.375</v>
      </c>
      <c r="Q35">
        <v>3.3647999999999998</v>
      </c>
      <c r="R35">
        <v>42.390099999999997</v>
      </c>
      <c r="S35">
        <v>8.1372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75.760000000000005</v>
      </c>
      <c r="AI35">
        <v>1.9095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2.5619999999999998</v>
      </c>
      <c r="AQ35">
        <v>46.683</v>
      </c>
      <c r="AR35">
        <v>39.744</v>
      </c>
      <c r="AS35">
        <v>5.3807999999999998</v>
      </c>
      <c r="AT35">
        <v>14.999955999999999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2810.6775710000006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88</v>
      </c>
      <c r="N36">
        <v>118.125</v>
      </c>
      <c r="O36">
        <v>123.66562500000001</v>
      </c>
      <c r="P36">
        <v>123.375</v>
      </c>
      <c r="Q36">
        <v>3.3647999999999998</v>
      </c>
      <c r="R36">
        <v>42.390099999999997</v>
      </c>
      <c r="S36">
        <v>8.1372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1.9095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2.5619999999999998</v>
      </c>
      <c r="AQ36">
        <v>46.683</v>
      </c>
      <c r="AR36">
        <v>39.744</v>
      </c>
      <c r="AS36">
        <v>5.3807999999999998</v>
      </c>
      <c r="AT36">
        <v>14.999955999999999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2746.5037310000002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88</v>
      </c>
      <c r="N37">
        <v>118.125</v>
      </c>
      <c r="O37">
        <v>123.66562500000001</v>
      </c>
      <c r="P37">
        <v>123.375</v>
      </c>
      <c r="Q37">
        <v>3.3647999999999998</v>
      </c>
      <c r="R37">
        <v>42.390099999999997</v>
      </c>
      <c r="S37">
        <v>8.1372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1.9095</v>
      </c>
      <c r="AJ37">
        <v>0</v>
      </c>
      <c r="AK37">
        <v>54.313200000000002</v>
      </c>
      <c r="AL37">
        <v>12.782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4.4160000000000004</v>
      </c>
      <c r="AS37">
        <v>5.3807999999999998</v>
      </c>
      <c r="AT37">
        <v>14.999955999999999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2693.9745910000001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88</v>
      </c>
      <c r="N38">
        <v>118.125</v>
      </c>
      <c r="O38">
        <v>123.66562500000001</v>
      </c>
      <c r="P38">
        <v>123.375</v>
      </c>
      <c r="Q38">
        <v>3.3647999999999998</v>
      </c>
      <c r="R38">
        <v>42.390099999999997</v>
      </c>
      <c r="S38">
        <v>8.1372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9.6778399999999998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1.9095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2.5619999999999998</v>
      </c>
      <c r="AQ38">
        <v>46.683</v>
      </c>
      <c r="AR38">
        <v>4.4160000000000004</v>
      </c>
      <c r="AS38">
        <v>5.3807999999999998</v>
      </c>
      <c r="AT38">
        <v>14.999955999999999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2728.6836910000002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676.47519999999997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3.3647999999999998</v>
      </c>
      <c r="R39">
        <v>42.390099999999997</v>
      </c>
      <c r="S39">
        <v>6.6855000000000002</v>
      </c>
      <c r="T39">
        <v>0</v>
      </c>
      <c r="U39">
        <v>418.77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1.9095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4.4160000000000004</v>
      </c>
      <c r="AS39">
        <v>5.3807999999999998</v>
      </c>
      <c r="AT39">
        <v>14.999955999999999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2493.4824900000003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676.47519999999997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3.3647999999999998</v>
      </c>
      <c r="R40">
        <v>42.390099999999997</v>
      </c>
      <c r="S40">
        <v>6.6855000000000002</v>
      </c>
      <c r="T40">
        <v>0</v>
      </c>
      <c r="U40">
        <v>418.77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1.9095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4.4160000000000004</v>
      </c>
      <c r="AS40">
        <v>5.3807999999999998</v>
      </c>
      <c r="AT40">
        <v>14.999955999999999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2480.3124500000004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676.47519999999997</v>
      </c>
      <c r="L41">
        <v>435.435</v>
      </c>
      <c r="M41">
        <v>88</v>
      </c>
      <c r="N41">
        <v>118.125</v>
      </c>
      <c r="O41">
        <v>123.66562500000001</v>
      </c>
      <c r="P41">
        <v>123.375</v>
      </c>
      <c r="Q41">
        <v>3.3647999999999998</v>
      </c>
      <c r="R41">
        <v>42.390099999999997</v>
      </c>
      <c r="S41">
        <v>6.6855000000000002</v>
      </c>
      <c r="T41">
        <v>0</v>
      </c>
      <c r="U41">
        <v>418.77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0</v>
      </c>
      <c r="AI41">
        <v>1.9095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0.51239999999999997</v>
      </c>
      <c r="AQ41">
        <v>31.122</v>
      </c>
      <c r="AR41">
        <v>39.744</v>
      </c>
      <c r="AS41">
        <v>5.3807999999999998</v>
      </c>
      <c r="AT41">
        <v>14.999955999999999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2498.0298500000004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676.47519999999997</v>
      </c>
      <c r="L42">
        <v>435.435</v>
      </c>
      <c r="M42">
        <v>88</v>
      </c>
      <c r="N42">
        <v>118.125</v>
      </c>
      <c r="O42">
        <v>123.66562500000001</v>
      </c>
      <c r="P42">
        <v>123.375</v>
      </c>
      <c r="Q42">
        <v>3.3647999999999998</v>
      </c>
      <c r="R42">
        <v>42.390099999999997</v>
      </c>
      <c r="S42">
        <v>6.6855000000000002</v>
      </c>
      <c r="T42">
        <v>0</v>
      </c>
      <c r="U42">
        <v>418.77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32.957704</v>
      </c>
      <c r="AF42">
        <v>8.8740000000000006</v>
      </c>
      <c r="AG42">
        <v>0</v>
      </c>
      <c r="AH42">
        <v>0</v>
      </c>
      <c r="AI42">
        <v>1.9095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39.744</v>
      </c>
      <c r="AS42">
        <v>5.3807999999999998</v>
      </c>
      <c r="AT42">
        <v>14.999955999999999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2439.9298500000004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592.61500000000001</v>
      </c>
      <c r="L43">
        <v>435.435</v>
      </c>
      <c r="M43">
        <v>88</v>
      </c>
      <c r="N43">
        <v>118.125</v>
      </c>
      <c r="O43">
        <v>123.66562500000001</v>
      </c>
      <c r="P43">
        <v>123.375</v>
      </c>
      <c r="Q43">
        <v>2.8408000000000002</v>
      </c>
      <c r="R43">
        <v>42.390099999999997</v>
      </c>
      <c r="S43">
        <v>5</v>
      </c>
      <c r="T43">
        <v>0</v>
      </c>
      <c r="U43">
        <v>418.77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32.957704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8.3264999999999993</v>
      </c>
      <c r="AQ43">
        <v>15.561</v>
      </c>
      <c r="AR43">
        <v>4.4160000000000004</v>
      </c>
      <c r="AS43">
        <v>5.1117600000000003</v>
      </c>
      <c r="AT43">
        <v>14.999955999999999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2298.1487100000004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592.61500000000001</v>
      </c>
      <c r="L44">
        <v>435.435</v>
      </c>
      <c r="M44">
        <v>88</v>
      </c>
      <c r="N44">
        <v>118.125</v>
      </c>
      <c r="O44">
        <v>123.66562500000001</v>
      </c>
      <c r="P44">
        <v>123.375</v>
      </c>
      <c r="Q44">
        <v>2.8408000000000002</v>
      </c>
      <c r="R44">
        <v>42.390099999999997</v>
      </c>
      <c r="S44">
        <v>5</v>
      </c>
      <c r="T44">
        <v>0</v>
      </c>
      <c r="U44">
        <v>418.77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8.3264999999999993</v>
      </c>
      <c r="AQ44">
        <v>15.561</v>
      </c>
      <c r="AR44">
        <v>4.4160000000000004</v>
      </c>
      <c r="AS44">
        <v>5.1117600000000003</v>
      </c>
      <c r="AT44">
        <v>14.999955999999999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2281.6698580000007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592.61500000000001</v>
      </c>
      <c r="L45">
        <v>411.66919999999999</v>
      </c>
      <c r="M45">
        <v>88</v>
      </c>
      <c r="N45">
        <v>118.125</v>
      </c>
      <c r="O45">
        <v>123.66562500000001</v>
      </c>
      <c r="P45">
        <v>123.375</v>
      </c>
      <c r="Q45">
        <v>2.8408000000000002</v>
      </c>
      <c r="R45">
        <v>36.622999999999998</v>
      </c>
      <c r="S45">
        <v>5</v>
      </c>
      <c r="T45">
        <v>0</v>
      </c>
      <c r="U45">
        <v>418.77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8.3264999999999993</v>
      </c>
      <c r="AQ45">
        <v>15.561</v>
      </c>
      <c r="AR45">
        <v>4.4160000000000004</v>
      </c>
      <c r="AS45">
        <v>5.1117600000000003</v>
      </c>
      <c r="AT45">
        <v>14.999955999999999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2252.136958000001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592.61500000000001</v>
      </c>
      <c r="L46">
        <v>411.66919999999999</v>
      </c>
      <c r="M46">
        <v>88</v>
      </c>
      <c r="N46">
        <v>118.125</v>
      </c>
      <c r="O46">
        <v>123.66562500000001</v>
      </c>
      <c r="P46">
        <v>123.375</v>
      </c>
      <c r="Q46">
        <v>2.8408000000000002</v>
      </c>
      <c r="R46">
        <v>36.622999999999998</v>
      </c>
      <c r="S46">
        <v>5</v>
      </c>
      <c r="T46">
        <v>0</v>
      </c>
      <c r="U46">
        <v>418.77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8.3264999999999993</v>
      </c>
      <c r="AQ46">
        <v>15.561</v>
      </c>
      <c r="AR46">
        <v>4.4160000000000004</v>
      </c>
      <c r="AS46">
        <v>5.1117600000000003</v>
      </c>
      <c r="AT46">
        <v>14.999955999999999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2252.136958000001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592.61500000000001</v>
      </c>
      <c r="L47">
        <v>386</v>
      </c>
      <c r="M47">
        <v>88</v>
      </c>
      <c r="N47">
        <v>118.125</v>
      </c>
      <c r="O47">
        <v>123.66562500000001</v>
      </c>
      <c r="P47">
        <v>123.375</v>
      </c>
      <c r="Q47">
        <v>2.8408000000000002</v>
      </c>
      <c r="R47">
        <v>42.390099999999997</v>
      </c>
      <c r="S47">
        <v>5</v>
      </c>
      <c r="T47">
        <v>0</v>
      </c>
      <c r="U47">
        <v>418.77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13.041</v>
      </c>
      <c r="AR47">
        <v>4.4160000000000004</v>
      </c>
      <c r="AS47">
        <v>5.1117600000000003</v>
      </c>
      <c r="AT47">
        <v>14.999955999999999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2224.5908580000005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592.61500000000001</v>
      </c>
      <c r="L48">
        <v>380</v>
      </c>
      <c r="M48">
        <v>88</v>
      </c>
      <c r="N48">
        <v>118.125</v>
      </c>
      <c r="O48">
        <v>123.66562500000001</v>
      </c>
      <c r="P48">
        <v>123.375</v>
      </c>
      <c r="Q48">
        <v>2.8408000000000002</v>
      </c>
      <c r="R48">
        <v>42.390099999999997</v>
      </c>
      <c r="S48">
        <v>5</v>
      </c>
      <c r="T48">
        <v>0</v>
      </c>
      <c r="U48">
        <v>418.77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4.4160000000000004</v>
      </c>
      <c r="AS48">
        <v>5.1117600000000003</v>
      </c>
      <c r="AT48">
        <v>14.999955999999999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2205.5498580000003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592.61500000000001</v>
      </c>
      <c r="L49">
        <v>378</v>
      </c>
      <c r="M49">
        <v>88</v>
      </c>
      <c r="N49">
        <v>118.125</v>
      </c>
      <c r="O49">
        <v>123.66562500000001</v>
      </c>
      <c r="P49">
        <v>123.375</v>
      </c>
      <c r="Q49">
        <v>2.8408000000000002</v>
      </c>
      <c r="R49">
        <v>36.622999999999998</v>
      </c>
      <c r="S49">
        <v>5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39.744</v>
      </c>
      <c r="AS49">
        <v>24.75168</v>
      </c>
      <c r="AT49">
        <v>14.999955999999999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2252.7506780000003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592.61500000000001</v>
      </c>
      <c r="L50">
        <v>378</v>
      </c>
      <c r="M50">
        <v>88</v>
      </c>
      <c r="N50">
        <v>118.125</v>
      </c>
      <c r="O50">
        <v>123.66562500000001</v>
      </c>
      <c r="P50">
        <v>123.375</v>
      </c>
      <c r="Q50">
        <v>2.8408000000000002</v>
      </c>
      <c r="R50">
        <v>36.622999999999998</v>
      </c>
      <c r="S50">
        <v>5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39.744</v>
      </c>
      <c r="AS50">
        <v>24.75168</v>
      </c>
      <c r="AT50">
        <v>14.999955999999999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2252.7506780000003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568</v>
      </c>
      <c r="L51">
        <v>335</v>
      </c>
      <c r="M51">
        <v>88</v>
      </c>
      <c r="N51">
        <v>118.125</v>
      </c>
      <c r="O51">
        <v>123.66562500000001</v>
      </c>
      <c r="P51">
        <v>123.375</v>
      </c>
      <c r="Q51">
        <v>2.8408000000000002</v>
      </c>
      <c r="R51">
        <v>36.622999999999998</v>
      </c>
      <c r="S51">
        <v>5</v>
      </c>
      <c r="T51">
        <v>0</v>
      </c>
      <c r="U51">
        <v>418.77</v>
      </c>
      <c r="V51">
        <v>13.532500000000001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24.75168</v>
      </c>
      <c r="AT51">
        <v>14.999955999999999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2147.4080779999999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473</v>
      </c>
      <c r="L52">
        <v>326</v>
      </c>
      <c r="M52">
        <v>88</v>
      </c>
      <c r="N52">
        <v>118.125</v>
      </c>
      <c r="O52">
        <v>123.66562500000001</v>
      </c>
      <c r="P52">
        <v>123.375</v>
      </c>
      <c r="Q52">
        <v>2.8408000000000002</v>
      </c>
      <c r="R52">
        <v>36.622999999999998</v>
      </c>
      <c r="S52">
        <v>5</v>
      </c>
      <c r="T52">
        <v>0</v>
      </c>
      <c r="U52">
        <v>418.77</v>
      </c>
      <c r="V52">
        <v>13.532500000000001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4.4160000000000004</v>
      </c>
      <c r="AS52">
        <v>24.75168</v>
      </c>
      <c r="AT52">
        <v>14.999955999999999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2041.2000780000005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473</v>
      </c>
      <c r="L53">
        <v>326</v>
      </c>
      <c r="M53">
        <v>88</v>
      </c>
      <c r="N53">
        <v>118.125</v>
      </c>
      <c r="O53">
        <v>123.66562500000001</v>
      </c>
      <c r="P53">
        <v>123.375</v>
      </c>
      <c r="Q53">
        <v>2.8408000000000002</v>
      </c>
      <c r="R53">
        <v>36.622999999999998</v>
      </c>
      <c r="S53">
        <v>5</v>
      </c>
      <c r="T53">
        <v>0</v>
      </c>
      <c r="U53">
        <v>418.77</v>
      </c>
      <c r="V53">
        <v>13.532500000000001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4.4160000000000004</v>
      </c>
      <c r="AS53">
        <v>24.75168</v>
      </c>
      <c r="AT53">
        <v>14.999955999999999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2024.7212260000006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473</v>
      </c>
      <c r="L54">
        <v>286</v>
      </c>
      <c r="M54">
        <v>88</v>
      </c>
      <c r="N54">
        <v>118.125</v>
      </c>
      <c r="O54">
        <v>123.66562500000001</v>
      </c>
      <c r="P54">
        <v>123.375</v>
      </c>
      <c r="Q54">
        <v>2.8408000000000002</v>
      </c>
      <c r="R54">
        <v>36.622999999999998</v>
      </c>
      <c r="S54">
        <v>5</v>
      </c>
      <c r="T54">
        <v>0</v>
      </c>
      <c r="U54">
        <v>418.77</v>
      </c>
      <c r="V54">
        <v>13.532500000000001</v>
      </c>
      <c r="W54">
        <v>29.790800000000001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4.4160000000000004</v>
      </c>
      <c r="AS54">
        <v>6.726</v>
      </c>
      <c r="AT54">
        <v>14.999955999999999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1961.6870360000005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423</v>
      </c>
      <c r="L55">
        <v>235</v>
      </c>
      <c r="M55">
        <v>88</v>
      </c>
      <c r="N55">
        <v>118.125</v>
      </c>
      <c r="O55">
        <v>123.66562500000001</v>
      </c>
      <c r="P55">
        <v>123.375</v>
      </c>
      <c r="Q55">
        <v>2.8408000000000002</v>
      </c>
      <c r="R55">
        <v>29.821256000000002</v>
      </c>
      <c r="S55">
        <v>5</v>
      </c>
      <c r="T55">
        <v>0</v>
      </c>
      <c r="U55">
        <v>418.77</v>
      </c>
      <c r="V55">
        <v>9.9671000000000003</v>
      </c>
      <c r="W55">
        <v>29.790800000000001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4.4160000000000004</v>
      </c>
      <c r="AS55">
        <v>5.1117600000000003</v>
      </c>
      <c r="AT55">
        <v>14.999955999999999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1848.7056520000003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423</v>
      </c>
      <c r="L56">
        <v>235</v>
      </c>
      <c r="M56">
        <v>88</v>
      </c>
      <c r="N56">
        <v>118.125</v>
      </c>
      <c r="O56">
        <v>123.66562500000001</v>
      </c>
      <c r="P56">
        <v>123.375</v>
      </c>
      <c r="Q56">
        <v>2.8408000000000002</v>
      </c>
      <c r="R56">
        <v>26.617699999999999</v>
      </c>
      <c r="S56">
        <v>5</v>
      </c>
      <c r="T56">
        <v>0</v>
      </c>
      <c r="U56">
        <v>418.77</v>
      </c>
      <c r="V56">
        <v>9.9671000000000003</v>
      </c>
      <c r="W56">
        <v>29.790800000000001</v>
      </c>
      <c r="X56">
        <v>128.04990000000001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4.4160000000000004</v>
      </c>
      <c r="AS56">
        <v>5.1117600000000003</v>
      </c>
      <c r="AT56">
        <v>14.999955999999999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1825.1067710000002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419.61</v>
      </c>
      <c r="L57">
        <v>234.07</v>
      </c>
      <c r="M57">
        <v>88</v>
      </c>
      <c r="N57">
        <v>118.125</v>
      </c>
      <c r="O57">
        <v>123.66562500000001</v>
      </c>
      <c r="P57">
        <v>123.375</v>
      </c>
      <c r="Q57">
        <v>2.8008000000000002</v>
      </c>
      <c r="R57">
        <v>26.407699999999998</v>
      </c>
      <c r="S57">
        <v>4.92</v>
      </c>
      <c r="T57">
        <v>0</v>
      </c>
      <c r="U57">
        <v>418.77</v>
      </c>
      <c r="V57">
        <v>9.9671000000000003</v>
      </c>
      <c r="W57">
        <v>34.414349999999999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4.4160000000000004</v>
      </c>
      <c r="AS57">
        <v>5.1117600000000003</v>
      </c>
      <c r="AT57">
        <v>14.999955999999999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1844.5460460000002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419.61</v>
      </c>
      <c r="L58">
        <v>234.07</v>
      </c>
      <c r="M58">
        <v>88</v>
      </c>
      <c r="N58">
        <v>118.125</v>
      </c>
      <c r="O58">
        <v>123.66562500000001</v>
      </c>
      <c r="P58">
        <v>123.375</v>
      </c>
      <c r="Q58">
        <v>2.8008000000000002</v>
      </c>
      <c r="R58">
        <v>36.412999999999997</v>
      </c>
      <c r="S58">
        <v>4.92</v>
      </c>
      <c r="T58">
        <v>0</v>
      </c>
      <c r="U58">
        <v>418.77</v>
      </c>
      <c r="V58">
        <v>13.532500000000001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4.4160000000000004</v>
      </c>
      <c r="AS58">
        <v>5.1117600000000003</v>
      </c>
      <c r="AT58">
        <v>14.999955999999999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1858.5017060000002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419.61</v>
      </c>
      <c r="L59">
        <v>234.07</v>
      </c>
      <c r="M59">
        <v>88</v>
      </c>
      <c r="N59">
        <v>118.125</v>
      </c>
      <c r="O59">
        <v>123.66562500000001</v>
      </c>
      <c r="P59">
        <v>123.375</v>
      </c>
      <c r="Q59">
        <v>2.8008000000000002</v>
      </c>
      <c r="R59">
        <v>36.412999999999997</v>
      </c>
      <c r="S59">
        <v>4.92</v>
      </c>
      <c r="T59">
        <v>0</v>
      </c>
      <c r="U59">
        <v>418.77</v>
      </c>
      <c r="V59">
        <v>13.532500000000001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4.4160000000000004</v>
      </c>
      <c r="AS59">
        <v>5.1117600000000003</v>
      </c>
      <c r="AT59">
        <v>14.999955999999999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1858.5017060000002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419.61</v>
      </c>
      <c r="L60">
        <v>234.07</v>
      </c>
      <c r="M60">
        <v>88</v>
      </c>
      <c r="N60">
        <v>118.125</v>
      </c>
      <c r="O60">
        <v>123.66562500000001</v>
      </c>
      <c r="P60">
        <v>123.375</v>
      </c>
      <c r="Q60">
        <v>2.8008000000000002</v>
      </c>
      <c r="R60">
        <v>36.412999999999997</v>
      </c>
      <c r="S60">
        <v>4.92</v>
      </c>
      <c r="T60">
        <v>0</v>
      </c>
      <c r="U60">
        <v>418.77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4.4160000000000004</v>
      </c>
      <c r="AS60">
        <v>5.1117600000000003</v>
      </c>
      <c r="AT60">
        <v>14.999955999999999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1858.5017060000002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416.36</v>
      </c>
      <c r="L61">
        <v>254</v>
      </c>
      <c r="M61">
        <v>88</v>
      </c>
      <c r="N61">
        <v>118.125</v>
      </c>
      <c r="O61">
        <v>123.66562500000001</v>
      </c>
      <c r="P61">
        <v>123.375</v>
      </c>
      <c r="Q61">
        <v>2.8008000000000002</v>
      </c>
      <c r="R61">
        <v>36.412999999999997</v>
      </c>
      <c r="S61">
        <v>4.92</v>
      </c>
      <c r="T61">
        <v>0</v>
      </c>
      <c r="U61">
        <v>418.77</v>
      </c>
      <c r="V61">
        <v>13.532500000000001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4.4160000000000004</v>
      </c>
      <c r="AS61">
        <v>5.1117600000000003</v>
      </c>
      <c r="AT61">
        <v>14.999955999999999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1875.1817060000003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416.36</v>
      </c>
      <c r="L62">
        <v>254</v>
      </c>
      <c r="M62">
        <v>88</v>
      </c>
      <c r="N62">
        <v>118.125</v>
      </c>
      <c r="O62">
        <v>123.66562500000001</v>
      </c>
      <c r="P62">
        <v>123.375</v>
      </c>
      <c r="Q62">
        <v>2.8008000000000002</v>
      </c>
      <c r="R62">
        <v>41.271493</v>
      </c>
      <c r="S62">
        <v>4.92</v>
      </c>
      <c r="T62">
        <v>0</v>
      </c>
      <c r="U62">
        <v>418.77</v>
      </c>
      <c r="V62">
        <v>13.532500000000001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4.4160000000000004</v>
      </c>
      <c r="AS62">
        <v>5.1117600000000003</v>
      </c>
      <c r="AT62">
        <v>14.999955999999999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1880.0401990000003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466.36</v>
      </c>
      <c r="L63">
        <v>302</v>
      </c>
      <c r="M63">
        <v>88</v>
      </c>
      <c r="N63">
        <v>118.125</v>
      </c>
      <c r="O63">
        <v>123.66562500000001</v>
      </c>
      <c r="P63">
        <v>123.375</v>
      </c>
      <c r="Q63">
        <v>2.8008000000000002</v>
      </c>
      <c r="R63">
        <v>42.390099999999997</v>
      </c>
      <c r="S63">
        <v>4.92</v>
      </c>
      <c r="T63">
        <v>0</v>
      </c>
      <c r="U63">
        <v>418.77</v>
      </c>
      <c r="V63">
        <v>15.169878000000001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4.4160000000000004</v>
      </c>
      <c r="AS63">
        <v>5.1117600000000003</v>
      </c>
      <c r="AT63">
        <v>14.999955999999999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1981.4366840000002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516.36</v>
      </c>
      <c r="L64">
        <v>302</v>
      </c>
      <c r="M64">
        <v>88</v>
      </c>
      <c r="N64">
        <v>118.125</v>
      </c>
      <c r="O64">
        <v>123.66562500000001</v>
      </c>
      <c r="P64">
        <v>123.375</v>
      </c>
      <c r="Q64">
        <v>2.8008000000000002</v>
      </c>
      <c r="R64">
        <v>42.390099999999997</v>
      </c>
      <c r="S64">
        <v>4.92</v>
      </c>
      <c r="T64">
        <v>0</v>
      </c>
      <c r="U64">
        <v>418.77</v>
      </c>
      <c r="V64">
        <v>17.817540999999999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4.4160000000000004</v>
      </c>
      <c r="AS64">
        <v>5.1117600000000003</v>
      </c>
      <c r="AT64">
        <v>14.999955999999999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2034.0843470000004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581.333437</v>
      </c>
      <c r="L65">
        <v>302</v>
      </c>
      <c r="M65">
        <v>88</v>
      </c>
      <c r="N65">
        <v>118.125</v>
      </c>
      <c r="O65">
        <v>123.66562500000001</v>
      </c>
      <c r="P65">
        <v>123.375</v>
      </c>
      <c r="Q65">
        <v>2.8008000000000002</v>
      </c>
      <c r="R65">
        <v>42.390099999999997</v>
      </c>
      <c r="S65">
        <v>4.92</v>
      </c>
      <c r="T65">
        <v>0</v>
      </c>
      <c r="U65">
        <v>418.77</v>
      </c>
      <c r="V65">
        <v>18.1401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3.3119999999999998</v>
      </c>
      <c r="AS65">
        <v>5.1117600000000003</v>
      </c>
      <c r="AT65">
        <v>14.999955999999999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2098.276343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582.86500000000001</v>
      </c>
      <c r="L66">
        <v>316</v>
      </c>
      <c r="M66">
        <v>88</v>
      </c>
      <c r="N66">
        <v>118.125</v>
      </c>
      <c r="O66">
        <v>123.66562500000001</v>
      </c>
      <c r="P66">
        <v>123.375</v>
      </c>
      <c r="Q66">
        <v>3.3647999999999998</v>
      </c>
      <c r="R66">
        <v>42.390099999999997</v>
      </c>
      <c r="S66">
        <v>4.92</v>
      </c>
      <c r="T66">
        <v>0</v>
      </c>
      <c r="U66">
        <v>418.77</v>
      </c>
      <c r="V66">
        <v>18.1401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3.3119999999999998</v>
      </c>
      <c r="AS66">
        <v>5.1117600000000003</v>
      </c>
      <c r="AT66">
        <v>14.999955999999999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2114.3719060000003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607.61348999999996</v>
      </c>
      <c r="L67">
        <v>379.28339999999997</v>
      </c>
      <c r="M67">
        <v>88</v>
      </c>
      <c r="N67">
        <v>118.125</v>
      </c>
      <c r="O67">
        <v>123.66562500000001</v>
      </c>
      <c r="P67">
        <v>123.375</v>
      </c>
      <c r="Q67">
        <v>3.3647999999999998</v>
      </c>
      <c r="R67">
        <v>42.390099999999997</v>
      </c>
      <c r="S67">
        <v>4.92</v>
      </c>
      <c r="T67">
        <v>0</v>
      </c>
      <c r="U67">
        <v>418.77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3.3119999999999998</v>
      </c>
      <c r="AS67">
        <v>5.3807999999999998</v>
      </c>
      <c r="AT67">
        <v>14.999955999999999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2202.6728360000002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88</v>
      </c>
      <c r="N68">
        <v>118.125</v>
      </c>
      <c r="O68">
        <v>123.66562500000001</v>
      </c>
      <c r="P68">
        <v>123.375</v>
      </c>
      <c r="Q68">
        <v>3.3647999999999998</v>
      </c>
      <c r="R68">
        <v>42.390099999999997</v>
      </c>
      <c r="S68">
        <v>8.1372</v>
      </c>
      <c r="T68">
        <v>0</v>
      </c>
      <c r="U68">
        <v>418.77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3.843</v>
      </c>
      <c r="AQ68">
        <v>15.12</v>
      </c>
      <c r="AR68">
        <v>3.3119999999999998</v>
      </c>
      <c r="AS68">
        <v>5.3807999999999998</v>
      </c>
      <c r="AT68">
        <v>14.999955999999999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2352.6772729999998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88</v>
      </c>
      <c r="N69">
        <v>118.125</v>
      </c>
      <c r="O69">
        <v>123.66562500000001</v>
      </c>
      <c r="P69">
        <v>123.375</v>
      </c>
      <c r="Q69">
        <v>3.3647999999999998</v>
      </c>
      <c r="R69">
        <v>42.390099999999997</v>
      </c>
      <c r="S69">
        <v>8.1372</v>
      </c>
      <c r="T69">
        <v>0</v>
      </c>
      <c r="U69">
        <v>418.77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3.843</v>
      </c>
      <c r="AQ69">
        <v>31.122</v>
      </c>
      <c r="AR69">
        <v>3.3119999999999998</v>
      </c>
      <c r="AS69">
        <v>5.3807999999999998</v>
      </c>
      <c r="AT69">
        <v>14.999955999999999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2398.7068729999996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3.3647999999999998</v>
      </c>
      <c r="R70">
        <v>42.390099999999997</v>
      </c>
      <c r="S70">
        <v>8.1372</v>
      </c>
      <c r="T70">
        <v>0</v>
      </c>
      <c r="U70">
        <v>418.77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70.882000000000005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3.3119999999999998</v>
      </c>
      <c r="AS70">
        <v>5.3807999999999998</v>
      </c>
      <c r="AT70">
        <v>14.999955999999999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2475.7468729999996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3.3647999999999998</v>
      </c>
      <c r="R71">
        <v>42.390099999999997</v>
      </c>
      <c r="S71">
        <v>8.1372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3.3119999999999998</v>
      </c>
      <c r="AS71">
        <v>5.3807999999999998</v>
      </c>
      <c r="AT71">
        <v>14.999955999999999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2494.6871069999997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3.3647999999999998</v>
      </c>
      <c r="R72">
        <v>42.390099999999997</v>
      </c>
      <c r="S72">
        <v>8.1372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3.843</v>
      </c>
      <c r="AQ72">
        <v>46.683</v>
      </c>
      <c r="AR72">
        <v>3.3119999999999998</v>
      </c>
      <c r="AS72">
        <v>5.3807999999999998</v>
      </c>
      <c r="AT72">
        <v>14.999955999999999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2573.047039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3.3647999999999998</v>
      </c>
      <c r="R73">
        <v>42.390099999999997</v>
      </c>
      <c r="S73">
        <v>8.1372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3.3119999999999998</v>
      </c>
      <c r="AS73">
        <v>5.3807999999999998</v>
      </c>
      <c r="AT73">
        <v>14.999955999999999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2661.2101229999994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3.3647999999999998</v>
      </c>
      <c r="R74">
        <v>42.390099999999997</v>
      </c>
      <c r="S74">
        <v>8.1372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3.3119999999999998</v>
      </c>
      <c r="AS74">
        <v>5.3807999999999998</v>
      </c>
      <c r="AT74">
        <v>14.999955999999999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2697.6566590000002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3.3647999999999998</v>
      </c>
      <c r="R75">
        <v>42.390099999999997</v>
      </c>
      <c r="S75">
        <v>8.1372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1.3944000000000001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4.4160000000000004</v>
      </c>
      <c r="AS75">
        <v>5.3807999999999998</v>
      </c>
      <c r="AT75">
        <v>14.999955999999999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2726.6954950000004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3.3647999999999998</v>
      </c>
      <c r="R76">
        <v>42.390099999999997</v>
      </c>
      <c r="S76">
        <v>8.1372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39.744</v>
      </c>
      <c r="AS76">
        <v>5.3807999999999998</v>
      </c>
      <c r="AT76">
        <v>14.999955999999999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2775.1095310000005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675.86599999999999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3.3647999999999998</v>
      </c>
      <c r="R77">
        <v>42.390099999999997</v>
      </c>
      <c r="S77">
        <v>8.1372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39.744</v>
      </c>
      <c r="AS77">
        <v>5.3807999999999998</v>
      </c>
      <c r="AT77">
        <v>14.999955999999999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2768.1464040000005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675.86599999999999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3.3647999999999998</v>
      </c>
      <c r="R78">
        <v>42.390099999999997</v>
      </c>
      <c r="S78">
        <v>8.1372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1.3944000000000001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8.2799999999999994</v>
      </c>
      <c r="AS78">
        <v>5.3807999999999998</v>
      </c>
      <c r="AT78">
        <v>14.999955999999999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2728.9170040000004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675.86599999999999</v>
      </c>
      <c r="L79">
        <v>430.28339999999997</v>
      </c>
      <c r="M79">
        <v>88</v>
      </c>
      <c r="N79">
        <v>118.125</v>
      </c>
      <c r="O79">
        <v>123.66562500000001</v>
      </c>
      <c r="P79">
        <v>123.375</v>
      </c>
      <c r="Q79">
        <v>3.3647999999999998</v>
      </c>
      <c r="R79">
        <v>42.390099999999997</v>
      </c>
      <c r="S79">
        <v>8.1372</v>
      </c>
      <c r="T79">
        <v>0</v>
      </c>
      <c r="U79">
        <v>418.77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1.3944000000000001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5.3807999999999998</v>
      </c>
      <c r="AT79">
        <v>14.999955999999999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2703.1691699999997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675.86599999999999</v>
      </c>
      <c r="L80">
        <v>430.28339999999997</v>
      </c>
      <c r="M80">
        <v>88</v>
      </c>
      <c r="N80">
        <v>118.125</v>
      </c>
      <c r="O80">
        <v>123.66562500000001</v>
      </c>
      <c r="P80">
        <v>123.375</v>
      </c>
      <c r="Q80">
        <v>3.3647999999999998</v>
      </c>
      <c r="R80">
        <v>42.390099999999997</v>
      </c>
      <c r="S80">
        <v>8.1372</v>
      </c>
      <c r="T80">
        <v>0</v>
      </c>
      <c r="U80">
        <v>418.77</v>
      </c>
      <c r="V80">
        <v>18.1401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19.35568</v>
      </c>
      <c r="AD80">
        <v>16.908799999999999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1.3944000000000001</v>
      </c>
      <c r="AM80">
        <v>4.6654999999999998</v>
      </c>
      <c r="AN80">
        <v>0.59302999999999995</v>
      </c>
      <c r="AO80">
        <v>0</v>
      </c>
      <c r="AP80">
        <v>1.7934000000000001</v>
      </c>
      <c r="AQ80">
        <v>46.683</v>
      </c>
      <c r="AR80">
        <v>6.6239999999999997</v>
      </c>
      <c r="AS80">
        <v>5.3807999999999998</v>
      </c>
      <c r="AT80">
        <v>14.999955999999999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2610.1005220000002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675.86599999999999</v>
      </c>
      <c r="L81">
        <v>430.28339999999997</v>
      </c>
      <c r="M81">
        <v>88</v>
      </c>
      <c r="N81">
        <v>118.125</v>
      </c>
      <c r="O81">
        <v>123.66562500000001</v>
      </c>
      <c r="P81">
        <v>123.375</v>
      </c>
      <c r="Q81">
        <v>3.3647999999999998</v>
      </c>
      <c r="R81">
        <v>42.390099999999997</v>
      </c>
      <c r="S81">
        <v>8.1372</v>
      </c>
      <c r="T81">
        <v>0</v>
      </c>
      <c r="U81">
        <v>418.77</v>
      </c>
      <c r="V81">
        <v>18.1401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13.0634</v>
      </c>
      <c r="AC81">
        <v>9.6778399999999998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1.7934000000000001</v>
      </c>
      <c r="AQ81">
        <v>46.683</v>
      </c>
      <c r="AR81">
        <v>6.6239999999999997</v>
      </c>
      <c r="AS81">
        <v>5.3807999999999998</v>
      </c>
      <c r="AT81">
        <v>14.999955999999999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2504.5183899999997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650.69389999999999</v>
      </c>
      <c r="L82">
        <v>430.28339999999997</v>
      </c>
      <c r="M82">
        <v>88</v>
      </c>
      <c r="N82">
        <v>118.125</v>
      </c>
      <c r="O82">
        <v>123.66562500000001</v>
      </c>
      <c r="P82">
        <v>123.375</v>
      </c>
      <c r="Q82">
        <v>3.3647999999999998</v>
      </c>
      <c r="R82">
        <v>42.390099999999997</v>
      </c>
      <c r="S82">
        <v>8.1372</v>
      </c>
      <c r="T82">
        <v>0</v>
      </c>
      <c r="U82">
        <v>418.77</v>
      </c>
      <c r="V82">
        <v>18.1401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6.6239999999999997</v>
      </c>
      <c r="AS82">
        <v>5.3807999999999998</v>
      </c>
      <c r="AT82">
        <v>14.999955999999999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2418.7535499999999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597.61500000000001</v>
      </c>
      <c r="L83">
        <v>376.28339999999997</v>
      </c>
      <c r="M83">
        <v>88</v>
      </c>
      <c r="N83">
        <v>118.125</v>
      </c>
      <c r="O83">
        <v>123.66562500000001</v>
      </c>
      <c r="P83">
        <v>123.375</v>
      </c>
      <c r="Q83">
        <v>3.3647999999999998</v>
      </c>
      <c r="R83">
        <v>42.390099999999997</v>
      </c>
      <c r="S83">
        <v>6.6855000000000002</v>
      </c>
      <c r="T83">
        <v>0</v>
      </c>
      <c r="U83">
        <v>418.77</v>
      </c>
      <c r="V83">
        <v>18.1401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7.7279999999999998</v>
      </c>
      <c r="AS83">
        <v>5.3807999999999998</v>
      </c>
      <c r="AT83">
        <v>14.999955999999999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2275.9080980000008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592.61500000000001</v>
      </c>
      <c r="L84">
        <v>316.28339999999997</v>
      </c>
      <c r="M84">
        <v>88</v>
      </c>
      <c r="N84">
        <v>118.125</v>
      </c>
      <c r="O84">
        <v>123.66562500000001</v>
      </c>
      <c r="P84">
        <v>123.375</v>
      </c>
      <c r="Q84">
        <v>3.3647999999999998</v>
      </c>
      <c r="R84">
        <v>42.390099999999997</v>
      </c>
      <c r="S84">
        <v>6.6855000000000002</v>
      </c>
      <c r="T84">
        <v>0</v>
      </c>
      <c r="U84">
        <v>418.77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39.744</v>
      </c>
      <c r="AS84">
        <v>5.3807999999999998</v>
      </c>
      <c r="AT84">
        <v>14.999955999999999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2223.9840980000008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587.61500000000001</v>
      </c>
      <c r="L85">
        <v>316.28339999999997</v>
      </c>
      <c r="M85">
        <v>88</v>
      </c>
      <c r="N85">
        <v>118.125</v>
      </c>
      <c r="O85">
        <v>123.66562500000001</v>
      </c>
      <c r="P85">
        <v>123.375</v>
      </c>
      <c r="Q85">
        <v>3.3647999999999998</v>
      </c>
      <c r="R85">
        <v>42.390099999999997</v>
      </c>
      <c r="S85">
        <v>6.6855000000000002</v>
      </c>
      <c r="T85">
        <v>0</v>
      </c>
      <c r="U85">
        <v>418.77</v>
      </c>
      <c r="V85">
        <v>18.1401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1.1529</v>
      </c>
      <c r="AQ85">
        <v>46.683</v>
      </c>
      <c r="AR85">
        <v>39.744</v>
      </c>
      <c r="AS85">
        <v>5.3807999999999998</v>
      </c>
      <c r="AT85">
        <v>14.999955999999999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2218.3435980000008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587.61500000000001</v>
      </c>
      <c r="L86">
        <v>266.28339999999997</v>
      </c>
      <c r="M86">
        <v>88</v>
      </c>
      <c r="N86">
        <v>118.125</v>
      </c>
      <c r="O86">
        <v>123.66562500000001</v>
      </c>
      <c r="P86">
        <v>123.375</v>
      </c>
      <c r="Q86">
        <v>3.3647999999999998</v>
      </c>
      <c r="R86">
        <v>42.390099999999997</v>
      </c>
      <c r="S86">
        <v>6.6855000000000002</v>
      </c>
      <c r="T86">
        <v>0</v>
      </c>
      <c r="U86">
        <v>418.77</v>
      </c>
      <c r="V86">
        <v>18.1401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1.1529</v>
      </c>
      <c r="AQ86">
        <v>31.122</v>
      </c>
      <c r="AR86">
        <v>8.2799999999999994</v>
      </c>
      <c r="AS86">
        <v>5.3807999999999998</v>
      </c>
      <c r="AT86">
        <v>14.999955999999999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2121.3185980000007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579.88499999999999</v>
      </c>
      <c r="L87">
        <v>266.28339999999997</v>
      </c>
      <c r="M87">
        <v>88</v>
      </c>
      <c r="N87">
        <v>118.125</v>
      </c>
      <c r="O87">
        <v>123.66562500000001</v>
      </c>
      <c r="P87">
        <v>123.375</v>
      </c>
      <c r="Q87">
        <v>2.8008000000000002</v>
      </c>
      <c r="R87">
        <v>38.508474999999997</v>
      </c>
      <c r="S87">
        <v>4.92</v>
      </c>
      <c r="T87">
        <v>0</v>
      </c>
      <c r="U87">
        <v>418.77</v>
      </c>
      <c r="V87">
        <v>13.532500000000001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1.1529</v>
      </c>
      <c r="AQ87">
        <v>31.122</v>
      </c>
      <c r="AR87">
        <v>6.6239999999999997</v>
      </c>
      <c r="AS87">
        <v>5.3807999999999998</v>
      </c>
      <c r="AT87">
        <v>14.999955999999999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2101.1138730000002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579.88499999999999</v>
      </c>
      <c r="L88">
        <v>255.2834</v>
      </c>
      <c r="M88">
        <v>88</v>
      </c>
      <c r="N88">
        <v>118.125</v>
      </c>
      <c r="O88">
        <v>123.66562500000001</v>
      </c>
      <c r="P88">
        <v>123.375</v>
      </c>
      <c r="Q88">
        <v>2.8008000000000002</v>
      </c>
      <c r="R88">
        <v>36.213000000000001</v>
      </c>
      <c r="S88">
        <v>4.92</v>
      </c>
      <c r="T88">
        <v>0</v>
      </c>
      <c r="U88">
        <v>418.77</v>
      </c>
      <c r="V88">
        <v>13.532500000000001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1.1529</v>
      </c>
      <c r="AQ88">
        <v>15.561</v>
      </c>
      <c r="AR88">
        <v>6.6239999999999997</v>
      </c>
      <c r="AS88">
        <v>5.3807999999999998</v>
      </c>
      <c r="AT88">
        <v>14.999955999999999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2072.2573980000002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579.88499999999999</v>
      </c>
      <c r="L89">
        <v>255.2834</v>
      </c>
      <c r="M89">
        <v>88</v>
      </c>
      <c r="N89">
        <v>118.125</v>
      </c>
      <c r="O89">
        <v>123.66562500000001</v>
      </c>
      <c r="P89">
        <v>123.375</v>
      </c>
      <c r="Q89">
        <v>2.8008000000000002</v>
      </c>
      <c r="R89">
        <v>36.213000000000001</v>
      </c>
      <c r="S89">
        <v>4.92</v>
      </c>
      <c r="T89">
        <v>0</v>
      </c>
      <c r="U89">
        <v>418.77</v>
      </c>
      <c r="V89">
        <v>13.532500000000001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1.1529</v>
      </c>
      <c r="AQ89">
        <v>0</v>
      </c>
      <c r="AR89">
        <v>6.6239999999999997</v>
      </c>
      <c r="AS89">
        <v>5.3807999999999998</v>
      </c>
      <c r="AT89">
        <v>14.999955999999999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2056.696398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579.88499999999999</v>
      </c>
      <c r="L90">
        <v>255.2834</v>
      </c>
      <c r="M90">
        <v>88</v>
      </c>
      <c r="N90">
        <v>118.125</v>
      </c>
      <c r="O90">
        <v>123.66562500000001</v>
      </c>
      <c r="P90">
        <v>123.375</v>
      </c>
      <c r="Q90">
        <v>2.8008000000000002</v>
      </c>
      <c r="R90">
        <v>36.213000000000001</v>
      </c>
      <c r="S90">
        <v>4.92</v>
      </c>
      <c r="T90">
        <v>0</v>
      </c>
      <c r="U90">
        <v>418.77</v>
      </c>
      <c r="V90">
        <v>13.532500000000001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1.1529</v>
      </c>
      <c r="AQ90">
        <v>0</v>
      </c>
      <c r="AR90">
        <v>6.6239999999999997</v>
      </c>
      <c r="AS90">
        <v>5.3807999999999998</v>
      </c>
      <c r="AT90">
        <v>14.999955999999999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2056.696398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579.88499999999999</v>
      </c>
      <c r="L91">
        <v>255.2834</v>
      </c>
      <c r="M91">
        <v>88</v>
      </c>
      <c r="N91">
        <v>118.125</v>
      </c>
      <c r="O91">
        <v>123.66562500000001</v>
      </c>
      <c r="P91">
        <v>123.375</v>
      </c>
      <c r="Q91">
        <v>3.96</v>
      </c>
      <c r="R91">
        <v>26.207699999999999</v>
      </c>
      <c r="S91">
        <v>4.92</v>
      </c>
      <c r="T91">
        <v>0</v>
      </c>
      <c r="U91">
        <v>418.77</v>
      </c>
      <c r="V91">
        <v>9.9671000000000003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1.1529</v>
      </c>
      <c r="AQ91">
        <v>0</v>
      </c>
      <c r="AR91">
        <v>6.6239999999999997</v>
      </c>
      <c r="AS91">
        <v>5.3807999999999998</v>
      </c>
      <c r="AT91">
        <v>14.999955999999999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2044.2848980000003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579.88499999999999</v>
      </c>
      <c r="L92">
        <v>255.2834</v>
      </c>
      <c r="M92">
        <v>88</v>
      </c>
      <c r="N92">
        <v>118.125</v>
      </c>
      <c r="O92">
        <v>123.66562500000001</v>
      </c>
      <c r="P92">
        <v>123.375</v>
      </c>
      <c r="Q92">
        <v>3.96</v>
      </c>
      <c r="R92">
        <v>26.207699999999999</v>
      </c>
      <c r="S92">
        <v>4.92</v>
      </c>
      <c r="T92">
        <v>0</v>
      </c>
      <c r="U92">
        <v>418.77</v>
      </c>
      <c r="V92">
        <v>9.9671000000000003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3.2025000000000001</v>
      </c>
      <c r="AQ92">
        <v>0</v>
      </c>
      <c r="AR92">
        <v>6.6239999999999997</v>
      </c>
      <c r="AS92">
        <v>5.3807999999999998</v>
      </c>
      <c r="AT92">
        <v>14.999955999999999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2029.8556460000004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579.88499999999999</v>
      </c>
      <c r="L93">
        <v>224</v>
      </c>
      <c r="M93">
        <v>88</v>
      </c>
      <c r="N93">
        <v>118.125</v>
      </c>
      <c r="O93">
        <v>123.66562500000001</v>
      </c>
      <c r="P93">
        <v>123.375</v>
      </c>
      <c r="Q93">
        <v>3.96</v>
      </c>
      <c r="R93">
        <v>26.207699999999999</v>
      </c>
      <c r="S93">
        <v>4.92</v>
      </c>
      <c r="T93">
        <v>0</v>
      </c>
      <c r="U93">
        <v>418.77</v>
      </c>
      <c r="V93">
        <v>9.9671000000000003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6.6239999999999997</v>
      </c>
      <c r="AS93">
        <v>5.3807999999999998</v>
      </c>
      <c r="AT93">
        <v>14.999955999999999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1998.5722460000004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579.88499999999999</v>
      </c>
      <c r="L94">
        <v>224</v>
      </c>
      <c r="M94">
        <v>88</v>
      </c>
      <c r="N94">
        <v>118.125</v>
      </c>
      <c r="O94">
        <v>123.66562500000001</v>
      </c>
      <c r="P94">
        <v>123.375</v>
      </c>
      <c r="Q94">
        <v>3.96</v>
      </c>
      <c r="R94">
        <v>26.207699999999999</v>
      </c>
      <c r="S94">
        <v>4.92</v>
      </c>
      <c r="T94">
        <v>0</v>
      </c>
      <c r="U94">
        <v>418.77</v>
      </c>
      <c r="V94">
        <v>9.9671000000000003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6.6239999999999997</v>
      </c>
      <c r="AS94">
        <v>5.3807999999999998</v>
      </c>
      <c r="AT94">
        <v>14.999955999999999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1998.5722460000004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508.26364799999999</v>
      </c>
      <c r="L95">
        <v>224</v>
      </c>
      <c r="M95">
        <v>88</v>
      </c>
      <c r="N95">
        <v>118.125</v>
      </c>
      <c r="O95">
        <v>123.66562500000001</v>
      </c>
      <c r="P95">
        <v>123.375</v>
      </c>
      <c r="Q95">
        <v>3.96</v>
      </c>
      <c r="R95">
        <v>26.207699999999999</v>
      </c>
      <c r="S95">
        <v>4.92</v>
      </c>
      <c r="T95">
        <v>0</v>
      </c>
      <c r="U95">
        <v>418.77</v>
      </c>
      <c r="V95">
        <v>9.9671000000000003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6.6239999999999997</v>
      </c>
      <c r="AS95">
        <v>5.3807999999999998</v>
      </c>
      <c r="AT95">
        <v>14.999955999999999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1918.0768940000003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435.27</v>
      </c>
      <c r="L96">
        <v>224</v>
      </c>
      <c r="M96">
        <v>88</v>
      </c>
      <c r="N96">
        <v>118.125</v>
      </c>
      <c r="O96">
        <v>123.66562500000001</v>
      </c>
      <c r="P96">
        <v>123.375</v>
      </c>
      <c r="Q96">
        <v>3.96</v>
      </c>
      <c r="R96">
        <v>26.207699999999999</v>
      </c>
      <c r="S96">
        <v>4.92</v>
      </c>
      <c r="T96">
        <v>0</v>
      </c>
      <c r="U96">
        <v>418.77</v>
      </c>
      <c r="V96">
        <v>9.9671000000000003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6.6239999999999997</v>
      </c>
      <c r="AS96">
        <v>5.3807999999999998</v>
      </c>
      <c r="AT96">
        <v>14.999955999999999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1845.0832460000004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385.27</v>
      </c>
      <c r="L97">
        <v>224</v>
      </c>
      <c r="M97">
        <v>88</v>
      </c>
      <c r="N97">
        <v>118.125</v>
      </c>
      <c r="O97">
        <v>123.66562500000001</v>
      </c>
      <c r="P97">
        <v>123.375</v>
      </c>
      <c r="Q97">
        <v>3.96</v>
      </c>
      <c r="R97">
        <v>26.207699999999999</v>
      </c>
      <c r="S97">
        <v>4.92</v>
      </c>
      <c r="T97">
        <v>0</v>
      </c>
      <c r="U97">
        <v>418.77</v>
      </c>
      <c r="V97">
        <v>9.9671000000000003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5.3807999999999998</v>
      </c>
      <c r="AT97">
        <v>14.999955999999999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1793.8048460000005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340.27</v>
      </c>
      <c r="L98">
        <v>224</v>
      </c>
      <c r="M98">
        <v>88</v>
      </c>
      <c r="N98">
        <v>118.125</v>
      </c>
      <c r="O98">
        <v>123.66562500000001</v>
      </c>
      <c r="P98">
        <v>123.375</v>
      </c>
      <c r="Q98">
        <v>3.96</v>
      </c>
      <c r="R98">
        <v>26.207699999999999</v>
      </c>
      <c r="S98">
        <v>4.92</v>
      </c>
      <c r="T98">
        <v>0</v>
      </c>
      <c r="U98">
        <v>418.77</v>
      </c>
      <c r="V98">
        <v>9.9671000000000003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5.3807999999999998</v>
      </c>
      <c r="AT98">
        <v>14.999955999999999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1748.8048460000005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12.853210223250004</v>
      </c>
      <c r="L99">
        <f t="shared" si="2"/>
        <v>8.7345786000000043</v>
      </c>
      <c r="M99">
        <f t="shared" si="2"/>
        <v>2.0654979999999998</v>
      </c>
      <c r="N99">
        <f t="shared" si="2"/>
        <v>2.8081223</v>
      </c>
      <c r="O99">
        <f t="shared" si="2"/>
        <v>2.9679749999999947</v>
      </c>
      <c r="P99">
        <f t="shared" si="2"/>
        <v>2.9337619047500003</v>
      </c>
      <c r="Q99">
        <f t="shared" si="2"/>
        <v>8.507867299999998E-2</v>
      </c>
      <c r="R99">
        <f t="shared" si="2"/>
        <v>0.81237057550000058</v>
      </c>
      <c r="S99">
        <f t="shared" si="2"/>
        <v>0.14487706299999997</v>
      </c>
      <c r="T99">
        <f t="shared" si="2"/>
        <v>0</v>
      </c>
      <c r="U99">
        <f t="shared" si="2"/>
        <v>10.050479999999991</v>
      </c>
      <c r="V99">
        <f t="shared" si="2"/>
        <v>0.32701082800000042</v>
      </c>
      <c r="W99">
        <f t="shared" si="2"/>
        <v>0.74655034899999984</v>
      </c>
      <c r="X99">
        <f t="shared" si="2"/>
        <v>3.1296050792500001</v>
      </c>
      <c r="Y99">
        <f t="shared" si="2"/>
        <v>0</v>
      </c>
      <c r="Z99">
        <f t="shared" si="2"/>
        <v>4.1854999999999989E-2</v>
      </c>
      <c r="AA99">
        <f t="shared" si="2"/>
        <v>9.0843679999999996E-2</v>
      </c>
      <c r="AB99">
        <f t="shared" si="2"/>
        <v>0.14484377999999992</v>
      </c>
      <c r="AC99">
        <f t="shared" si="2"/>
        <v>0.10951239999999998</v>
      </c>
      <c r="AD99">
        <f t="shared" si="2"/>
        <v>0.10961195650000001</v>
      </c>
      <c r="AE99">
        <f t="shared" si="2"/>
        <v>0.39137273500000003</v>
      </c>
      <c r="AF99">
        <f t="shared" si="2"/>
        <v>0.25340200000000029</v>
      </c>
      <c r="AG99">
        <f t="shared" si="2"/>
        <v>0</v>
      </c>
      <c r="AH99">
        <f t="shared" si="2"/>
        <v>0.62307865000000018</v>
      </c>
      <c r="AI99">
        <f t="shared" si="2"/>
        <v>5.7166610999999992E-2</v>
      </c>
      <c r="AJ99">
        <f t="shared" si="2"/>
        <v>0</v>
      </c>
      <c r="AK99">
        <f t="shared" si="2"/>
        <v>1.3035167999999988</v>
      </c>
      <c r="AL99">
        <f t="shared" si="2"/>
        <v>0.26807339999999957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7.9870349999999979E-2</v>
      </c>
      <c r="AQ99">
        <f t="shared" si="2"/>
        <v>0.46997999999999995</v>
      </c>
      <c r="AR99">
        <f t="shared" si="2"/>
        <v>0.2202480000000003</v>
      </c>
      <c r="AS99">
        <f t="shared" si="2"/>
        <v>0.18267816000000028</v>
      </c>
      <c r="AT99">
        <f t="shared" si="2"/>
        <v>0.35895621950000073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52.417412191750017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347.60879999999997</v>
      </c>
      <c r="L3">
        <v>155.13120000000001</v>
      </c>
      <c r="M3">
        <v>84.268799999999999</v>
      </c>
      <c r="N3">
        <v>113.1165</v>
      </c>
      <c r="O3">
        <v>118.422202</v>
      </c>
      <c r="P3">
        <v>112.39830000000001</v>
      </c>
      <c r="Q3">
        <v>3.8304</v>
      </c>
      <c r="R3">
        <v>25.48911</v>
      </c>
      <c r="S3">
        <v>4.7880000000000003</v>
      </c>
      <c r="T3">
        <v>0</v>
      </c>
      <c r="U3">
        <v>401.01415200000002</v>
      </c>
      <c r="V3">
        <v>9.5444949999999995</v>
      </c>
      <c r="W3">
        <v>21.840506000000001</v>
      </c>
      <c r="X3">
        <v>111.47402099999999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</v>
      </c>
      <c r="AO3">
        <v>0</v>
      </c>
      <c r="AP3">
        <v>7.9734559999999997</v>
      </c>
      <c r="AQ3">
        <v>0</v>
      </c>
      <c r="AR3">
        <v>4.2287619999999997</v>
      </c>
      <c r="AS3">
        <v>23.702209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1612.5404679999999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347.60879999999997</v>
      </c>
      <c r="L4">
        <v>214.50239999999999</v>
      </c>
      <c r="M4">
        <v>84.268799999999999</v>
      </c>
      <c r="N4">
        <v>113.1165</v>
      </c>
      <c r="O4">
        <v>118.422202</v>
      </c>
      <c r="P4">
        <v>112.39830000000001</v>
      </c>
      <c r="Q4">
        <v>3.8304</v>
      </c>
      <c r="R4">
        <v>25.48911</v>
      </c>
      <c r="S4">
        <v>4.7880000000000003</v>
      </c>
      <c r="T4">
        <v>0</v>
      </c>
      <c r="U4">
        <v>401.01415200000002</v>
      </c>
      <c r="V4">
        <v>9.5444949999999995</v>
      </c>
      <c r="W4">
        <v>21.33935</v>
      </c>
      <c r="X4">
        <v>98.432469999999995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</v>
      </c>
      <c r="AO4">
        <v>0</v>
      </c>
      <c r="AP4">
        <v>7.9734559999999997</v>
      </c>
      <c r="AQ4">
        <v>0</v>
      </c>
      <c r="AR4">
        <v>4.2287619999999997</v>
      </c>
      <c r="AS4">
        <v>23.702209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1658.3689609999997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347.60879999999997</v>
      </c>
      <c r="L5">
        <v>224.07839999999999</v>
      </c>
      <c r="M5">
        <v>84.268799999999999</v>
      </c>
      <c r="N5">
        <v>113.1165</v>
      </c>
      <c r="O5">
        <v>118.422202</v>
      </c>
      <c r="P5">
        <v>112.39830000000001</v>
      </c>
      <c r="Q5">
        <v>3.8304</v>
      </c>
      <c r="R5">
        <v>25.48911</v>
      </c>
      <c r="S5">
        <v>4.7880000000000003</v>
      </c>
      <c r="T5">
        <v>0</v>
      </c>
      <c r="U5">
        <v>401.01415200000002</v>
      </c>
      <c r="V5">
        <v>9.5444949999999995</v>
      </c>
      <c r="W5">
        <v>21.33935</v>
      </c>
      <c r="X5">
        <v>102.624951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1.335277</v>
      </c>
      <c r="AM5">
        <v>0</v>
      </c>
      <c r="AN5">
        <v>0</v>
      </c>
      <c r="AO5">
        <v>0</v>
      </c>
      <c r="AP5">
        <v>7.9734559999999997</v>
      </c>
      <c r="AQ5">
        <v>0</v>
      </c>
      <c r="AR5">
        <v>38.058853999999997</v>
      </c>
      <c r="AS5">
        <v>23.702209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1705.9675339999999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347.60879999999997</v>
      </c>
      <c r="L6">
        <v>224.07839999999999</v>
      </c>
      <c r="M6">
        <v>84.268799999999999</v>
      </c>
      <c r="N6">
        <v>113.1165</v>
      </c>
      <c r="O6">
        <v>118.422202</v>
      </c>
      <c r="P6">
        <v>112.39830000000001</v>
      </c>
      <c r="Q6">
        <v>3.8304</v>
      </c>
      <c r="R6">
        <v>15.3216</v>
      </c>
      <c r="S6">
        <v>4.7880000000000003</v>
      </c>
      <c r="T6">
        <v>0</v>
      </c>
      <c r="U6">
        <v>401.01415200000002</v>
      </c>
      <c r="V6">
        <v>4.7880000000000003</v>
      </c>
      <c r="W6">
        <v>21.33935</v>
      </c>
      <c r="X6">
        <v>98.432469999999995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1.335277</v>
      </c>
      <c r="AM6">
        <v>0</v>
      </c>
      <c r="AN6">
        <v>0</v>
      </c>
      <c r="AO6">
        <v>0</v>
      </c>
      <c r="AP6">
        <v>7.9734559999999997</v>
      </c>
      <c r="AQ6">
        <v>0</v>
      </c>
      <c r="AR6">
        <v>38.058853999999997</v>
      </c>
      <c r="AS6">
        <v>23.702209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1686.8510479999995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347.60879999999997</v>
      </c>
      <c r="L7">
        <v>224.07839999999999</v>
      </c>
      <c r="M7">
        <v>84.268799999999999</v>
      </c>
      <c r="N7">
        <v>113.1165</v>
      </c>
      <c r="O7">
        <v>118.422202</v>
      </c>
      <c r="P7">
        <v>112.39830000000001</v>
      </c>
      <c r="Q7">
        <v>3.8304</v>
      </c>
      <c r="R7">
        <v>15.3216</v>
      </c>
      <c r="S7">
        <v>4.7880000000000003</v>
      </c>
      <c r="T7">
        <v>0</v>
      </c>
      <c r="U7">
        <v>401.01415200000002</v>
      </c>
      <c r="V7">
        <v>4.7880000000000003</v>
      </c>
      <c r="W7">
        <v>21.33935</v>
      </c>
      <c r="X7">
        <v>88.856470000000002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12.240043</v>
      </c>
      <c r="AM7">
        <v>0</v>
      </c>
      <c r="AN7">
        <v>0</v>
      </c>
      <c r="AO7">
        <v>0</v>
      </c>
      <c r="AP7">
        <v>2.4533710000000002</v>
      </c>
      <c r="AQ7">
        <v>0</v>
      </c>
      <c r="AR7">
        <v>4.2287619999999997</v>
      </c>
      <c r="AS7">
        <v>15.973228000000001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1641.1006559999998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347.60879999999997</v>
      </c>
      <c r="L8">
        <v>224.07839999999999</v>
      </c>
      <c r="M8">
        <v>84.268799999999999</v>
      </c>
      <c r="N8">
        <v>113.1165</v>
      </c>
      <c r="O8">
        <v>118.422202</v>
      </c>
      <c r="P8">
        <v>112.39830000000001</v>
      </c>
      <c r="Q8">
        <v>3.8304</v>
      </c>
      <c r="R8">
        <v>15.3216</v>
      </c>
      <c r="S8">
        <v>4.7880000000000003</v>
      </c>
      <c r="T8">
        <v>0</v>
      </c>
      <c r="U8">
        <v>401.01415200000002</v>
      </c>
      <c r="V8">
        <v>4.7880000000000003</v>
      </c>
      <c r="W8">
        <v>21.33935</v>
      </c>
      <c r="X8">
        <v>88.856470000000002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67.876603000000003</v>
      </c>
      <c r="AM8">
        <v>0</v>
      </c>
      <c r="AN8">
        <v>0</v>
      </c>
      <c r="AO8">
        <v>0</v>
      </c>
      <c r="AP8">
        <v>2.4533710000000002</v>
      </c>
      <c r="AQ8">
        <v>0</v>
      </c>
      <c r="AR8">
        <v>4.2287619999999997</v>
      </c>
      <c r="AS8">
        <v>15.973228000000001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1696.7372159999998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347.60879999999997</v>
      </c>
      <c r="L9">
        <v>224.07839999999999</v>
      </c>
      <c r="M9">
        <v>84.268799999999999</v>
      </c>
      <c r="N9">
        <v>113.1165</v>
      </c>
      <c r="O9">
        <v>118.422202</v>
      </c>
      <c r="P9">
        <v>112.39830000000001</v>
      </c>
      <c r="Q9">
        <v>3.8304</v>
      </c>
      <c r="R9">
        <v>15.3216</v>
      </c>
      <c r="S9">
        <v>4.7880000000000003</v>
      </c>
      <c r="T9">
        <v>0</v>
      </c>
      <c r="U9">
        <v>401.01415200000002</v>
      </c>
      <c r="V9">
        <v>4.7880000000000003</v>
      </c>
      <c r="W9">
        <v>21.33935</v>
      </c>
      <c r="X9">
        <v>88.856470000000002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8.4977420000000006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67.876603000000003</v>
      </c>
      <c r="AM9">
        <v>0</v>
      </c>
      <c r="AN9">
        <v>0.567886</v>
      </c>
      <c r="AO9">
        <v>0</v>
      </c>
      <c r="AP9">
        <v>2.4533710000000002</v>
      </c>
      <c r="AQ9">
        <v>0</v>
      </c>
      <c r="AR9">
        <v>4.2287619999999997</v>
      </c>
      <c r="AS9">
        <v>23.702209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1713.5318249999998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347.60879999999997</v>
      </c>
      <c r="L10">
        <v>224.07839999999999</v>
      </c>
      <c r="M10">
        <v>84.268799999999999</v>
      </c>
      <c r="N10">
        <v>113.1165</v>
      </c>
      <c r="O10">
        <v>118.422202</v>
      </c>
      <c r="P10">
        <v>112.39830000000001</v>
      </c>
      <c r="Q10">
        <v>3.8304</v>
      </c>
      <c r="R10">
        <v>15.3216</v>
      </c>
      <c r="S10">
        <v>4.7880000000000003</v>
      </c>
      <c r="T10">
        <v>0</v>
      </c>
      <c r="U10">
        <v>401.01415200000002</v>
      </c>
      <c r="V10">
        <v>4.7880000000000003</v>
      </c>
      <c r="W10">
        <v>21.33935</v>
      </c>
      <c r="X10">
        <v>88.856470000000002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8.4977420000000006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67.876603000000003</v>
      </c>
      <c r="AM10">
        <v>0</v>
      </c>
      <c r="AN10">
        <v>0.567886</v>
      </c>
      <c r="AO10">
        <v>0</v>
      </c>
      <c r="AP10">
        <v>2.4533710000000002</v>
      </c>
      <c r="AQ10">
        <v>0</v>
      </c>
      <c r="AR10">
        <v>4.2287619999999997</v>
      </c>
      <c r="AS10">
        <v>6.4408180000000002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1696.2704339999998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347.60879999999997</v>
      </c>
      <c r="L11">
        <v>224.07839999999999</v>
      </c>
      <c r="M11">
        <v>84.268799999999999</v>
      </c>
      <c r="N11">
        <v>113.1165</v>
      </c>
      <c r="O11">
        <v>118.422202</v>
      </c>
      <c r="P11">
        <v>112.39830000000001</v>
      </c>
      <c r="Q11">
        <v>3.8304</v>
      </c>
      <c r="R11">
        <v>15.3216</v>
      </c>
      <c r="S11">
        <v>4.7880000000000003</v>
      </c>
      <c r="T11">
        <v>0</v>
      </c>
      <c r="U11">
        <v>401.01415200000002</v>
      </c>
      <c r="V11">
        <v>4.7880000000000003</v>
      </c>
      <c r="W11">
        <v>21.33935</v>
      </c>
      <c r="X11">
        <v>55.540799999999997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8.4977420000000006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67.876603000000003</v>
      </c>
      <c r="AM11">
        <v>0</v>
      </c>
      <c r="AN11">
        <v>0.567886</v>
      </c>
      <c r="AO11">
        <v>0</v>
      </c>
      <c r="AP11">
        <v>2.4533710000000002</v>
      </c>
      <c r="AQ11">
        <v>0</v>
      </c>
      <c r="AR11">
        <v>4.2287619999999997</v>
      </c>
      <c r="AS11">
        <v>5.1526540000000001</v>
      </c>
      <c r="AT11">
        <v>13.602359999999999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1660.905002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347.60879999999997</v>
      </c>
      <c r="L12">
        <v>224.07839999999999</v>
      </c>
      <c r="M12">
        <v>84.268799999999999</v>
      </c>
      <c r="N12">
        <v>113.1165</v>
      </c>
      <c r="O12">
        <v>118.422202</v>
      </c>
      <c r="P12">
        <v>112.39830000000001</v>
      </c>
      <c r="Q12">
        <v>3.8304</v>
      </c>
      <c r="R12">
        <v>15.3216</v>
      </c>
      <c r="S12">
        <v>4.7880000000000003</v>
      </c>
      <c r="T12">
        <v>0</v>
      </c>
      <c r="U12">
        <v>401.01415200000002</v>
      </c>
      <c r="V12">
        <v>4.7880000000000003</v>
      </c>
      <c r="W12">
        <v>21.33935</v>
      </c>
      <c r="X12">
        <v>55.540799999999997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8.4977420000000006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12.240043</v>
      </c>
      <c r="AM12">
        <v>0</v>
      </c>
      <c r="AN12">
        <v>0.567886</v>
      </c>
      <c r="AO12">
        <v>0</v>
      </c>
      <c r="AP12">
        <v>2.4533710000000002</v>
      </c>
      <c r="AQ12">
        <v>0</v>
      </c>
      <c r="AR12">
        <v>4.2287619999999997</v>
      </c>
      <c r="AS12">
        <v>5.1526540000000001</v>
      </c>
      <c r="AT12">
        <v>13.136043000000001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1604.8021249999999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347.60879999999997</v>
      </c>
      <c r="L13">
        <v>224.07839999999999</v>
      </c>
      <c r="M13">
        <v>84.268799999999999</v>
      </c>
      <c r="N13">
        <v>113.1165</v>
      </c>
      <c r="O13">
        <v>118.422202</v>
      </c>
      <c r="P13">
        <v>112.39830000000001</v>
      </c>
      <c r="Q13">
        <v>3.8304</v>
      </c>
      <c r="R13">
        <v>15.3216</v>
      </c>
      <c r="S13">
        <v>4.7880000000000003</v>
      </c>
      <c r="T13">
        <v>0</v>
      </c>
      <c r="U13">
        <v>401.01415200000002</v>
      </c>
      <c r="V13">
        <v>4.7880000000000003</v>
      </c>
      <c r="W13">
        <v>21.33935</v>
      </c>
      <c r="X13">
        <v>41.1768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8.4977420000000006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2.2254619999999998</v>
      </c>
      <c r="AM13">
        <v>0</v>
      </c>
      <c r="AN13">
        <v>0.567886</v>
      </c>
      <c r="AO13">
        <v>0</v>
      </c>
      <c r="AP13">
        <v>2.4533710000000002</v>
      </c>
      <c r="AQ13">
        <v>0</v>
      </c>
      <c r="AR13">
        <v>4.2287619999999997</v>
      </c>
      <c r="AS13">
        <v>5.1526540000000001</v>
      </c>
      <c r="AT13">
        <v>13.276522999999999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1580.564024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347.60879999999997</v>
      </c>
      <c r="L14">
        <v>224.07839999999999</v>
      </c>
      <c r="M14">
        <v>84.268799999999999</v>
      </c>
      <c r="N14">
        <v>113.1165</v>
      </c>
      <c r="O14">
        <v>118.422202</v>
      </c>
      <c r="P14">
        <v>112.39830000000001</v>
      </c>
      <c r="Q14">
        <v>3.8304</v>
      </c>
      <c r="R14">
        <v>15.3216</v>
      </c>
      <c r="S14">
        <v>4.7880000000000003</v>
      </c>
      <c r="T14">
        <v>0</v>
      </c>
      <c r="U14">
        <v>401.01415200000002</v>
      </c>
      <c r="V14">
        <v>4.7880000000000003</v>
      </c>
      <c r="W14">
        <v>21.33935</v>
      </c>
      <c r="X14">
        <v>41.1768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8.4977420000000006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2.2254619999999998</v>
      </c>
      <c r="AM14">
        <v>0</v>
      </c>
      <c r="AN14">
        <v>0.567886</v>
      </c>
      <c r="AO14">
        <v>0</v>
      </c>
      <c r="AP14">
        <v>2.4533710000000002</v>
      </c>
      <c r="AQ14">
        <v>0</v>
      </c>
      <c r="AR14">
        <v>4.2287619999999997</v>
      </c>
      <c r="AS14">
        <v>5.1526540000000001</v>
      </c>
      <c r="AT14">
        <v>13.446854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1580.7343550000001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347.60879999999997</v>
      </c>
      <c r="L15">
        <v>295.89839999999998</v>
      </c>
      <c r="M15">
        <v>54.583199999999998</v>
      </c>
      <c r="N15">
        <v>113.1165</v>
      </c>
      <c r="O15">
        <v>118.422202</v>
      </c>
      <c r="P15">
        <v>112.39830000000001</v>
      </c>
      <c r="Q15">
        <v>3.8304</v>
      </c>
      <c r="R15">
        <v>15.3216</v>
      </c>
      <c r="S15">
        <v>4.7880000000000003</v>
      </c>
      <c r="T15">
        <v>0</v>
      </c>
      <c r="U15">
        <v>401.01415200000002</v>
      </c>
      <c r="V15">
        <v>4.7880000000000003</v>
      </c>
      <c r="W15">
        <v>11.491199999999999</v>
      </c>
      <c r="X15">
        <v>41.1768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2.2254619999999998</v>
      </c>
      <c r="AM15">
        <v>0</v>
      </c>
      <c r="AN15">
        <v>0.567886</v>
      </c>
      <c r="AO15">
        <v>0</v>
      </c>
      <c r="AP15">
        <v>2.4533710000000002</v>
      </c>
      <c r="AQ15">
        <v>0</v>
      </c>
      <c r="AR15">
        <v>4.2287619999999997</v>
      </c>
      <c r="AS15">
        <v>5.1526540000000001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1613.937709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347.60879999999997</v>
      </c>
      <c r="L16">
        <v>342.27017999999998</v>
      </c>
      <c r="M16">
        <v>54.581668000000001</v>
      </c>
      <c r="N16">
        <v>87.378414000000006</v>
      </c>
      <c r="O16">
        <v>118.422202</v>
      </c>
      <c r="P16">
        <v>112.39830000000001</v>
      </c>
      <c r="Q16">
        <v>3.8304</v>
      </c>
      <c r="R16">
        <v>15.3216</v>
      </c>
      <c r="S16">
        <v>4.7880000000000003</v>
      </c>
      <c r="T16">
        <v>0</v>
      </c>
      <c r="U16">
        <v>401.01415200000002</v>
      </c>
      <c r="V16">
        <v>4.7880000000000003</v>
      </c>
      <c r="W16">
        <v>11.491199999999999</v>
      </c>
      <c r="X16">
        <v>41.1768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2.2254619999999998</v>
      </c>
      <c r="AM16">
        <v>0</v>
      </c>
      <c r="AN16">
        <v>0.567886</v>
      </c>
      <c r="AO16">
        <v>0</v>
      </c>
      <c r="AP16">
        <v>2.4533710000000002</v>
      </c>
      <c r="AQ16">
        <v>0</v>
      </c>
      <c r="AR16">
        <v>4.2287619999999997</v>
      </c>
      <c r="AS16">
        <v>5.1526540000000001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1634.5698710000001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347.60879999999997</v>
      </c>
      <c r="L17">
        <v>342.27017999999998</v>
      </c>
      <c r="M17">
        <v>54.581668000000001</v>
      </c>
      <c r="N17">
        <v>87.378414000000006</v>
      </c>
      <c r="O17">
        <v>118.422202</v>
      </c>
      <c r="P17">
        <v>112.39830000000001</v>
      </c>
      <c r="Q17">
        <v>3.8304</v>
      </c>
      <c r="R17">
        <v>15.3216</v>
      </c>
      <c r="S17">
        <v>4.7880000000000003</v>
      </c>
      <c r="T17">
        <v>0</v>
      </c>
      <c r="U17">
        <v>401.01415200000002</v>
      </c>
      <c r="V17">
        <v>4.7880000000000003</v>
      </c>
      <c r="W17">
        <v>11.491199999999999</v>
      </c>
      <c r="X17">
        <v>41.1768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2.2254619999999998</v>
      </c>
      <c r="AM17">
        <v>0</v>
      </c>
      <c r="AN17">
        <v>0.567886</v>
      </c>
      <c r="AO17">
        <v>0</v>
      </c>
      <c r="AP17">
        <v>2.4533710000000002</v>
      </c>
      <c r="AQ17">
        <v>0</v>
      </c>
      <c r="AR17">
        <v>4.2287619999999997</v>
      </c>
      <c r="AS17">
        <v>5.1526540000000001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1634.5698710000001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347.60879999999997</v>
      </c>
      <c r="L18">
        <v>342.27017999999998</v>
      </c>
      <c r="M18">
        <v>54.581668000000001</v>
      </c>
      <c r="N18">
        <v>87.378414000000006</v>
      </c>
      <c r="O18">
        <v>118.422202</v>
      </c>
      <c r="P18">
        <v>112.39830000000001</v>
      </c>
      <c r="Q18">
        <v>3.8304</v>
      </c>
      <c r="R18">
        <v>15.3216</v>
      </c>
      <c r="S18">
        <v>4.7880000000000003</v>
      </c>
      <c r="T18">
        <v>0</v>
      </c>
      <c r="U18">
        <v>401.01415200000002</v>
      </c>
      <c r="V18">
        <v>4.7880000000000003</v>
      </c>
      <c r="W18">
        <v>11.491199999999999</v>
      </c>
      <c r="X18">
        <v>41.1768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2.2254619999999998</v>
      </c>
      <c r="AM18">
        <v>0</v>
      </c>
      <c r="AN18">
        <v>0.567886</v>
      </c>
      <c r="AO18">
        <v>0</v>
      </c>
      <c r="AP18">
        <v>2.4533710000000002</v>
      </c>
      <c r="AQ18">
        <v>0</v>
      </c>
      <c r="AR18">
        <v>4.2287619999999997</v>
      </c>
      <c r="AS18">
        <v>5.1526540000000001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1634.5698710000001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347.60879999999997</v>
      </c>
      <c r="L19">
        <v>342.27017999999998</v>
      </c>
      <c r="M19">
        <v>54.581668000000001</v>
      </c>
      <c r="N19">
        <v>87.378414000000006</v>
      </c>
      <c r="O19">
        <v>118.422202</v>
      </c>
      <c r="P19">
        <v>112.39830000000001</v>
      </c>
      <c r="Q19">
        <v>3.8304</v>
      </c>
      <c r="R19">
        <v>15.3216</v>
      </c>
      <c r="S19">
        <v>4.7880000000000003</v>
      </c>
      <c r="T19">
        <v>0</v>
      </c>
      <c r="U19">
        <v>401.01415200000002</v>
      </c>
      <c r="V19">
        <v>4.7880000000000003</v>
      </c>
      <c r="W19">
        <v>11.491199999999999</v>
      </c>
      <c r="X19">
        <v>41.1768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2.2254619999999998</v>
      </c>
      <c r="AM19">
        <v>0</v>
      </c>
      <c r="AN19">
        <v>0.567886</v>
      </c>
      <c r="AO19">
        <v>0</v>
      </c>
      <c r="AP19">
        <v>2.4533710000000002</v>
      </c>
      <c r="AQ19">
        <v>14.901214</v>
      </c>
      <c r="AR19">
        <v>4.2287619999999997</v>
      </c>
      <c r="AS19">
        <v>5.1526540000000001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1649.4710850000001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347.60879999999997</v>
      </c>
      <c r="L20">
        <v>342.27017999999998</v>
      </c>
      <c r="M20">
        <v>54.581668000000001</v>
      </c>
      <c r="N20">
        <v>113.1165</v>
      </c>
      <c r="O20">
        <v>118.422202</v>
      </c>
      <c r="P20">
        <v>112.39830000000001</v>
      </c>
      <c r="Q20">
        <v>3.8304</v>
      </c>
      <c r="R20">
        <v>15.3216</v>
      </c>
      <c r="S20">
        <v>4.7880000000000003</v>
      </c>
      <c r="T20">
        <v>0</v>
      </c>
      <c r="U20">
        <v>401.01415200000002</v>
      </c>
      <c r="V20">
        <v>4.7880000000000003</v>
      </c>
      <c r="W20">
        <v>11.491199999999999</v>
      </c>
      <c r="X20">
        <v>41.1768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2.2254619999999998</v>
      </c>
      <c r="AM20">
        <v>0</v>
      </c>
      <c r="AN20">
        <v>0.567886</v>
      </c>
      <c r="AO20">
        <v>0</v>
      </c>
      <c r="AP20">
        <v>2.4533710000000002</v>
      </c>
      <c r="AQ20">
        <v>29.802427000000002</v>
      </c>
      <c r="AR20">
        <v>4.2287619999999997</v>
      </c>
      <c r="AS20">
        <v>5.1526540000000001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1690.1103840000001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347.60879999999997</v>
      </c>
      <c r="L21">
        <v>342.27017999999998</v>
      </c>
      <c r="M21">
        <v>84.268799999999999</v>
      </c>
      <c r="N21">
        <v>113.1165</v>
      </c>
      <c r="O21">
        <v>118.422202</v>
      </c>
      <c r="P21">
        <v>117.2319</v>
      </c>
      <c r="Q21">
        <v>3.8304</v>
      </c>
      <c r="R21">
        <v>15.3216</v>
      </c>
      <c r="S21">
        <v>4.7880000000000003</v>
      </c>
      <c r="T21">
        <v>0</v>
      </c>
      <c r="U21">
        <v>401.01415200000002</v>
      </c>
      <c r="V21">
        <v>4.7880000000000003</v>
      </c>
      <c r="W21">
        <v>11.491199999999999</v>
      </c>
      <c r="X21">
        <v>41.1768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2.2254619999999998</v>
      </c>
      <c r="AM21">
        <v>0</v>
      </c>
      <c r="AN21">
        <v>0.567886</v>
      </c>
      <c r="AO21">
        <v>0</v>
      </c>
      <c r="AP21">
        <v>2.4533710000000002</v>
      </c>
      <c r="AQ21">
        <v>29.802427000000002</v>
      </c>
      <c r="AR21">
        <v>4.2287619999999997</v>
      </c>
      <c r="AS21">
        <v>5.1526540000000001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1724.631116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347.60879999999997</v>
      </c>
      <c r="L22">
        <v>342.27017999999998</v>
      </c>
      <c r="M22">
        <v>84.268799999999999</v>
      </c>
      <c r="N22">
        <v>113.1165</v>
      </c>
      <c r="O22">
        <v>118.422202</v>
      </c>
      <c r="P22">
        <v>118.1439</v>
      </c>
      <c r="Q22">
        <v>3.8304</v>
      </c>
      <c r="R22">
        <v>15.3216</v>
      </c>
      <c r="S22">
        <v>4.7880000000000003</v>
      </c>
      <c r="T22">
        <v>0</v>
      </c>
      <c r="U22">
        <v>401.01415200000002</v>
      </c>
      <c r="V22">
        <v>4.7880000000000003</v>
      </c>
      <c r="W22">
        <v>21.33935</v>
      </c>
      <c r="X22">
        <v>95.559669999999997</v>
      </c>
      <c r="Y22">
        <v>0</v>
      </c>
      <c r="Z22">
        <v>0</v>
      </c>
      <c r="AA22">
        <v>0</v>
      </c>
      <c r="AB22">
        <v>0</v>
      </c>
      <c r="AC22">
        <v>9.2675000000000001</v>
      </c>
      <c r="AD22">
        <v>0</v>
      </c>
      <c r="AE22">
        <v>0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2.2254619999999998</v>
      </c>
      <c r="AM22">
        <v>0</v>
      </c>
      <c r="AN22">
        <v>0.567886</v>
      </c>
      <c r="AO22">
        <v>0</v>
      </c>
      <c r="AP22">
        <v>2.4533710000000002</v>
      </c>
      <c r="AQ22">
        <v>29.802427000000002</v>
      </c>
      <c r="AR22">
        <v>4.2287619999999997</v>
      </c>
      <c r="AS22">
        <v>5.1526540000000001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1799.0416360000002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347.60879999999997</v>
      </c>
      <c r="L23">
        <v>342.27017999999998</v>
      </c>
      <c r="M23">
        <v>84.268799999999999</v>
      </c>
      <c r="N23">
        <v>113.1165</v>
      </c>
      <c r="O23">
        <v>118.422202</v>
      </c>
      <c r="P23">
        <v>118.1439</v>
      </c>
      <c r="Q23">
        <v>3.8304</v>
      </c>
      <c r="R23">
        <v>15.3216</v>
      </c>
      <c r="S23">
        <v>4.7880000000000003</v>
      </c>
      <c r="T23">
        <v>0</v>
      </c>
      <c r="U23">
        <v>401.01415200000002</v>
      </c>
      <c r="V23">
        <v>4.7880000000000003</v>
      </c>
      <c r="W23">
        <v>21.33935</v>
      </c>
      <c r="X23">
        <v>88.856470000000002</v>
      </c>
      <c r="Y23">
        <v>0</v>
      </c>
      <c r="Z23">
        <v>0</v>
      </c>
      <c r="AA23">
        <v>0</v>
      </c>
      <c r="AB23">
        <v>12.61163</v>
      </c>
      <c r="AC23">
        <v>9.2675000000000001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2.2254619999999998</v>
      </c>
      <c r="AM23">
        <v>0</v>
      </c>
      <c r="AN23">
        <v>0.567886</v>
      </c>
      <c r="AO23">
        <v>0</v>
      </c>
      <c r="AP23">
        <v>2.4533710000000002</v>
      </c>
      <c r="AQ23">
        <v>29.802427000000002</v>
      </c>
      <c r="AR23">
        <v>4.2287619999999997</v>
      </c>
      <c r="AS23">
        <v>5.1526540000000001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1820.730215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376.33679999999998</v>
      </c>
      <c r="L24">
        <v>342.27017999999998</v>
      </c>
      <c r="M24">
        <v>84.268799999999999</v>
      </c>
      <c r="N24">
        <v>113.1165</v>
      </c>
      <c r="O24">
        <v>118.422202</v>
      </c>
      <c r="P24">
        <v>118.1439</v>
      </c>
      <c r="Q24">
        <v>3.8304</v>
      </c>
      <c r="R24">
        <v>35.070185000000002</v>
      </c>
      <c r="S24">
        <v>4.7880000000000003</v>
      </c>
      <c r="T24">
        <v>0</v>
      </c>
      <c r="U24">
        <v>401.01415200000002</v>
      </c>
      <c r="V24">
        <v>12.958722</v>
      </c>
      <c r="W24">
        <v>28.690462</v>
      </c>
      <c r="X24">
        <v>122.62058399999999</v>
      </c>
      <c r="Y24">
        <v>0</v>
      </c>
      <c r="Z24">
        <v>0</v>
      </c>
      <c r="AA24">
        <v>0</v>
      </c>
      <c r="AB24">
        <v>12.61163</v>
      </c>
      <c r="AC24">
        <v>9.2675000000000001</v>
      </c>
      <c r="AD24">
        <v>0</v>
      </c>
      <c r="AE24">
        <v>31.560296999999998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2.2254619999999998</v>
      </c>
      <c r="AM24">
        <v>0</v>
      </c>
      <c r="AN24">
        <v>0.567886</v>
      </c>
      <c r="AO24">
        <v>0</v>
      </c>
      <c r="AP24">
        <v>2.4533710000000002</v>
      </c>
      <c r="AQ24">
        <v>29.802427000000002</v>
      </c>
      <c r="AR24">
        <v>4.2287619999999997</v>
      </c>
      <c r="AS24">
        <v>5.1526540000000001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1952.4098400000007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443.36880000000002</v>
      </c>
      <c r="L25">
        <v>342.27017999999998</v>
      </c>
      <c r="M25">
        <v>84.268799999999999</v>
      </c>
      <c r="N25">
        <v>113.1165</v>
      </c>
      <c r="O25">
        <v>118.422202</v>
      </c>
      <c r="P25">
        <v>118.1439</v>
      </c>
      <c r="Q25">
        <v>3.8304</v>
      </c>
      <c r="R25">
        <v>35.070185000000002</v>
      </c>
      <c r="S25">
        <v>4.7880000000000003</v>
      </c>
      <c r="T25">
        <v>0</v>
      </c>
      <c r="U25">
        <v>401.01415200000002</v>
      </c>
      <c r="V25">
        <v>12.958722</v>
      </c>
      <c r="W25">
        <v>33.323819</v>
      </c>
      <c r="X25">
        <v>139.13009500000001</v>
      </c>
      <c r="Y25">
        <v>0</v>
      </c>
      <c r="Z25">
        <v>0</v>
      </c>
      <c r="AA25">
        <v>0</v>
      </c>
      <c r="AB25">
        <v>12.61163</v>
      </c>
      <c r="AC25">
        <v>9.2675000000000001</v>
      </c>
      <c r="AD25">
        <v>0</v>
      </c>
      <c r="AE25">
        <v>31.560296999999998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2.2254619999999998</v>
      </c>
      <c r="AM25">
        <v>0</v>
      </c>
      <c r="AN25">
        <v>0.567886</v>
      </c>
      <c r="AO25">
        <v>0</v>
      </c>
      <c r="AP25">
        <v>7.9734559999999997</v>
      </c>
      <c r="AQ25">
        <v>29.802427000000002</v>
      </c>
      <c r="AR25">
        <v>4.2287619999999997</v>
      </c>
      <c r="AS25">
        <v>5.1526540000000001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2064.2417370000003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510.4008</v>
      </c>
      <c r="L26">
        <v>342.27017999999998</v>
      </c>
      <c r="M26">
        <v>84.268799999999999</v>
      </c>
      <c r="N26">
        <v>113.1165</v>
      </c>
      <c r="O26">
        <v>118.422202</v>
      </c>
      <c r="P26">
        <v>118.1439</v>
      </c>
      <c r="Q26">
        <v>3.8304</v>
      </c>
      <c r="R26">
        <v>35.070185000000002</v>
      </c>
      <c r="S26">
        <v>4.7880000000000003</v>
      </c>
      <c r="T26">
        <v>0</v>
      </c>
      <c r="U26">
        <v>401.01415200000002</v>
      </c>
      <c r="V26">
        <v>12.958722</v>
      </c>
      <c r="W26">
        <v>33.323819</v>
      </c>
      <c r="X26">
        <v>141.26096200000001</v>
      </c>
      <c r="Y26">
        <v>0</v>
      </c>
      <c r="Z26">
        <v>0</v>
      </c>
      <c r="AA26">
        <v>0</v>
      </c>
      <c r="AB26">
        <v>12.61163</v>
      </c>
      <c r="AC26">
        <v>18.534998999999999</v>
      </c>
      <c r="AD26">
        <v>6.1352000000000002</v>
      </c>
      <c r="AE26">
        <v>31.560296999999998</v>
      </c>
      <c r="AF26">
        <v>8.4977420000000006</v>
      </c>
      <c r="AG26">
        <v>0</v>
      </c>
      <c r="AH26">
        <v>54.410831999999999</v>
      </c>
      <c r="AI26">
        <v>3.6570740000000002</v>
      </c>
      <c r="AJ26">
        <v>0</v>
      </c>
      <c r="AK26">
        <v>52.01032</v>
      </c>
      <c r="AL26">
        <v>2.2254619999999998</v>
      </c>
      <c r="AM26">
        <v>0</v>
      </c>
      <c r="AN26">
        <v>0.567886</v>
      </c>
      <c r="AO26">
        <v>0</v>
      </c>
      <c r="AP26">
        <v>7.9734559999999997</v>
      </c>
      <c r="AQ26">
        <v>44.703640999999998</v>
      </c>
      <c r="AR26">
        <v>4.2287619999999997</v>
      </c>
      <c r="AS26">
        <v>5.1526540000000001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2185.5025350000001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567.48812399999997</v>
      </c>
      <c r="L27">
        <v>431.32697999999999</v>
      </c>
      <c r="M27">
        <v>84.268799999999999</v>
      </c>
      <c r="N27">
        <v>113.1165</v>
      </c>
      <c r="O27">
        <v>118.422202</v>
      </c>
      <c r="P27">
        <v>118.1439</v>
      </c>
      <c r="Q27">
        <v>3.8304</v>
      </c>
      <c r="R27">
        <v>35.070185000000002</v>
      </c>
      <c r="S27">
        <v>4.7880000000000003</v>
      </c>
      <c r="T27">
        <v>0</v>
      </c>
      <c r="U27">
        <v>401.01415200000002</v>
      </c>
      <c r="V27">
        <v>12.958722</v>
      </c>
      <c r="W27">
        <v>33.323819</v>
      </c>
      <c r="X27">
        <v>141.26096200000001</v>
      </c>
      <c r="Y27">
        <v>0</v>
      </c>
      <c r="Z27">
        <v>2.1067200000000001</v>
      </c>
      <c r="AA27">
        <v>6.7328859999999997</v>
      </c>
      <c r="AB27">
        <v>25.223261000000001</v>
      </c>
      <c r="AC27">
        <v>18.534998999999999</v>
      </c>
      <c r="AD27">
        <v>16.065367999999999</v>
      </c>
      <c r="AE27">
        <v>47.340446</v>
      </c>
      <c r="AF27">
        <v>18.883872</v>
      </c>
      <c r="AG27">
        <v>0</v>
      </c>
      <c r="AH27">
        <v>72.547775999999999</v>
      </c>
      <c r="AI27">
        <v>15.657154999999999</v>
      </c>
      <c r="AJ27">
        <v>0</v>
      </c>
      <c r="AK27">
        <v>52.01032</v>
      </c>
      <c r="AL27">
        <v>2.2254619999999998</v>
      </c>
      <c r="AM27">
        <v>3.8294419999999998</v>
      </c>
      <c r="AN27">
        <v>0.567886</v>
      </c>
      <c r="AO27">
        <v>0</v>
      </c>
      <c r="AP27">
        <v>7.9734559999999997</v>
      </c>
      <c r="AQ27">
        <v>44.703640999999998</v>
      </c>
      <c r="AR27">
        <v>4.2287619999999997</v>
      </c>
      <c r="AS27">
        <v>5.1526540000000001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2423.1608100000003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567.48812399999997</v>
      </c>
      <c r="L28">
        <v>546.23897999999997</v>
      </c>
      <c r="M28">
        <v>84.268799999999999</v>
      </c>
      <c r="N28">
        <v>113.1165</v>
      </c>
      <c r="O28">
        <v>118.422202</v>
      </c>
      <c r="P28">
        <v>118.1439</v>
      </c>
      <c r="Q28">
        <v>3.8304</v>
      </c>
      <c r="R28">
        <v>35.070185000000002</v>
      </c>
      <c r="S28">
        <v>4.7880000000000003</v>
      </c>
      <c r="T28">
        <v>0</v>
      </c>
      <c r="U28">
        <v>401.01415200000002</v>
      </c>
      <c r="V28">
        <v>16.562505000000002</v>
      </c>
      <c r="W28">
        <v>33.323819</v>
      </c>
      <c r="X28">
        <v>141.26096200000001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19.510525000000001</v>
      </c>
      <c r="AD28">
        <v>26.246003999999999</v>
      </c>
      <c r="AE28">
        <v>47.340446</v>
      </c>
      <c r="AF28">
        <v>25.493227000000001</v>
      </c>
      <c r="AG28">
        <v>0</v>
      </c>
      <c r="AH28">
        <v>108.821664</v>
      </c>
      <c r="AI28">
        <v>15.657154999999999</v>
      </c>
      <c r="AJ28">
        <v>0</v>
      </c>
      <c r="AK28">
        <v>52.01032</v>
      </c>
      <c r="AL28">
        <v>2.2254619999999998</v>
      </c>
      <c r="AM28">
        <v>10.089304</v>
      </c>
      <c r="AN28">
        <v>0.567886</v>
      </c>
      <c r="AO28">
        <v>0</v>
      </c>
      <c r="AP28">
        <v>7.9734559999999997</v>
      </c>
      <c r="AQ28">
        <v>44.703640999999998</v>
      </c>
      <c r="AR28">
        <v>4.2287619999999997</v>
      </c>
      <c r="AS28">
        <v>5.1526540000000001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2632.1025300000006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646.606312</v>
      </c>
      <c r="L29">
        <v>625.45883400000002</v>
      </c>
      <c r="M29">
        <v>84.268799999999999</v>
      </c>
      <c r="N29">
        <v>113.1165</v>
      </c>
      <c r="O29">
        <v>118.422202</v>
      </c>
      <c r="P29">
        <v>118.1439</v>
      </c>
      <c r="Q29">
        <v>5.5439220000000002</v>
      </c>
      <c r="R29">
        <v>39.220306000000001</v>
      </c>
      <c r="S29">
        <v>10.449681</v>
      </c>
      <c r="T29">
        <v>0</v>
      </c>
      <c r="U29">
        <v>401.01415200000002</v>
      </c>
      <c r="V29">
        <v>17.37096</v>
      </c>
      <c r="W29">
        <v>33.323819</v>
      </c>
      <c r="X29">
        <v>141.26096200000001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19.510525000000001</v>
      </c>
      <c r="AD29">
        <v>26.246003999999999</v>
      </c>
      <c r="AE29">
        <v>47.340446</v>
      </c>
      <c r="AF29">
        <v>25.493227000000001</v>
      </c>
      <c r="AG29">
        <v>0</v>
      </c>
      <c r="AH29">
        <v>126.958608</v>
      </c>
      <c r="AI29">
        <v>15.657154999999999</v>
      </c>
      <c r="AJ29">
        <v>0</v>
      </c>
      <c r="AK29">
        <v>52.01032</v>
      </c>
      <c r="AL29">
        <v>2.2254619999999998</v>
      </c>
      <c r="AM29">
        <v>10.089304</v>
      </c>
      <c r="AN29">
        <v>0.567886</v>
      </c>
      <c r="AO29">
        <v>0</v>
      </c>
      <c r="AP29">
        <v>2.4533710000000002</v>
      </c>
      <c r="AQ29">
        <v>44.703640999999998</v>
      </c>
      <c r="AR29">
        <v>4.2287619999999997</v>
      </c>
      <c r="AS29">
        <v>5.1526540000000001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2815.3912100000007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653.87717199999997</v>
      </c>
      <c r="L30">
        <v>625.45883400000002</v>
      </c>
      <c r="M30">
        <v>84.268799999999999</v>
      </c>
      <c r="N30">
        <v>113.1165</v>
      </c>
      <c r="O30">
        <v>118.422202</v>
      </c>
      <c r="P30">
        <v>118.1439</v>
      </c>
      <c r="Q30">
        <v>5.8588839999999998</v>
      </c>
      <c r="R30">
        <v>40.592759999999998</v>
      </c>
      <c r="S30">
        <v>14.168924000000001</v>
      </c>
      <c r="T30">
        <v>0</v>
      </c>
      <c r="U30">
        <v>401.01415200000002</v>
      </c>
      <c r="V30">
        <v>17.37096</v>
      </c>
      <c r="W30">
        <v>33.323819</v>
      </c>
      <c r="X30">
        <v>141.26096200000001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19.510525000000001</v>
      </c>
      <c r="AD30">
        <v>26.246003999999999</v>
      </c>
      <c r="AE30">
        <v>47.340446</v>
      </c>
      <c r="AF30">
        <v>25.493227000000001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2.2254619999999998</v>
      </c>
      <c r="AM30">
        <v>10.089304</v>
      </c>
      <c r="AN30">
        <v>0.567886</v>
      </c>
      <c r="AO30">
        <v>0</v>
      </c>
      <c r="AP30">
        <v>2.4533710000000002</v>
      </c>
      <c r="AQ30">
        <v>44.703640999999998</v>
      </c>
      <c r="AR30">
        <v>4.2287619999999997</v>
      </c>
      <c r="AS30">
        <v>5.1526540000000001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2832.6029650000005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653.87717199999997</v>
      </c>
      <c r="L31">
        <v>625.45883400000002</v>
      </c>
      <c r="M31">
        <v>84.268799999999999</v>
      </c>
      <c r="N31">
        <v>113.1165</v>
      </c>
      <c r="O31">
        <v>118.422202</v>
      </c>
      <c r="P31">
        <v>118.1439</v>
      </c>
      <c r="Q31">
        <v>5.8588839999999998</v>
      </c>
      <c r="R31">
        <v>40.592759999999998</v>
      </c>
      <c r="S31">
        <v>7.7921829999999996</v>
      </c>
      <c r="T31">
        <v>0</v>
      </c>
      <c r="U31">
        <v>401.01415200000002</v>
      </c>
      <c r="V31">
        <v>17.371184</v>
      </c>
      <c r="W31">
        <v>33.323819</v>
      </c>
      <c r="X31">
        <v>141.26096200000001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19.510525000000001</v>
      </c>
      <c r="AD31">
        <v>26.246003999999999</v>
      </c>
      <c r="AE31">
        <v>47.340446</v>
      </c>
      <c r="AF31">
        <v>25.493227000000001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2.2254619999999998</v>
      </c>
      <c r="AM31">
        <v>10.089304</v>
      </c>
      <c r="AN31">
        <v>0.567886</v>
      </c>
      <c r="AO31">
        <v>0</v>
      </c>
      <c r="AP31">
        <v>2.4533710000000002</v>
      </c>
      <c r="AQ31">
        <v>44.703640999999998</v>
      </c>
      <c r="AR31">
        <v>4.2287619999999997</v>
      </c>
      <c r="AS31">
        <v>5.1526540000000001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2829.1283590000003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653.87717199999997</v>
      </c>
      <c r="L32">
        <v>625.45883400000002</v>
      </c>
      <c r="M32">
        <v>84.268799999999999</v>
      </c>
      <c r="N32">
        <v>113.1165</v>
      </c>
      <c r="O32">
        <v>118.422202</v>
      </c>
      <c r="P32">
        <v>118.1439</v>
      </c>
      <c r="Q32">
        <v>5.8588839999999998</v>
      </c>
      <c r="R32">
        <v>40.592759999999998</v>
      </c>
      <c r="S32">
        <v>7.7921829999999996</v>
      </c>
      <c r="T32">
        <v>0</v>
      </c>
      <c r="U32">
        <v>401.01415200000002</v>
      </c>
      <c r="V32">
        <v>17.371184</v>
      </c>
      <c r="W32">
        <v>33.323819</v>
      </c>
      <c r="X32">
        <v>141.26096200000001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19.510525000000001</v>
      </c>
      <c r="AD32">
        <v>26.246003999999999</v>
      </c>
      <c r="AE32">
        <v>47.340446</v>
      </c>
      <c r="AF32">
        <v>25.493227000000001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2.2254619999999998</v>
      </c>
      <c r="AM32">
        <v>10.089304</v>
      </c>
      <c r="AN32">
        <v>0.567886</v>
      </c>
      <c r="AO32">
        <v>0</v>
      </c>
      <c r="AP32">
        <v>2.4533710000000002</v>
      </c>
      <c r="AQ32">
        <v>44.703640999999998</v>
      </c>
      <c r="AR32">
        <v>4.2287619999999997</v>
      </c>
      <c r="AS32">
        <v>5.1526540000000001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2829.1283590000003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653.87717199999997</v>
      </c>
      <c r="L33">
        <v>625.45883400000002</v>
      </c>
      <c r="M33">
        <v>84.268799999999999</v>
      </c>
      <c r="N33">
        <v>113.1165</v>
      </c>
      <c r="O33">
        <v>118.422202</v>
      </c>
      <c r="P33">
        <v>118.1439</v>
      </c>
      <c r="Q33">
        <v>3.2221320000000002</v>
      </c>
      <c r="R33">
        <v>40.592759999999998</v>
      </c>
      <c r="S33">
        <v>7.7921829999999996</v>
      </c>
      <c r="T33">
        <v>0</v>
      </c>
      <c r="U33">
        <v>401.01415200000002</v>
      </c>
      <c r="V33">
        <v>17.371184</v>
      </c>
      <c r="W33">
        <v>33.323819</v>
      </c>
      <c r="X33">
        <v>141.26096200000001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19.510525000000001</v>
      </c>
      <c r="AD33">
        <v>26.246003999999999</v>
      </c>
      <c r="AE33">
        <v>47.340446</v>
      </c>
      <c r="AF33">
        <v>25.493227000000001</v>
      </c>
      <c r="AG33">
        <v>0</v>
      </c>
      <c r="AH33">
        <v>113.35590000000001</v>
      </c>
      <c r="AI33">
        <v>3.6570740000000002</v>
      </c>
      <c r="AJ33">
        <v>0</v>
      </c>
      <c r="AK33">
        <v>52.01032</v>
      </c>
      <c r="AL33">
        <v>2.2254619999999998</v>
      </c>
      <c r="AM33">
        <v>10.089304</v>
      </c>
      <c r="AN33">
        <v>0.567886</v>
      </c>
      <c r="AO33">
        <v>0</v>
      </c>
      <c r="AP33">
        <v>2.4533710000000002</v>
      </c>
      <c r="AQ33">
        <v>44.703640999999998</v>
      </c>
      <c r="AR33">
        <v>4.2287619999999997</v>
      </c>
      <c r="AS33">
        <v>5.1526540000000001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2793.4526710000009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653.87717199999997</v>
      </c>
      <c r="L34">
        <v>625.45883400000002</v>
      </c>
      <c r="M34">
        <v>84.268799999999999</v>
      </c>
      <c r="N34">
        <v>113.1165</v>
      </c>
      <c r="O34">
        <v>118.422202</v>
      </c>
      <c r="P34">
        <v>118.1439</v>
      </c>
      <c r="Q34">
        <v>3.2221320000000002</v>
      </c>
      <c r="R34">
        <v>40.592759999999998</v>
      </c>
      <c r="S34">
        <v>7.7921829999999996</v>
      </c>
      <c r="T34">
        <v>0</v>
      </c>
      <c r="U34">
        <v>401.01415200000002</v>
      </c>
      <c r="V34">
        <v>17.371184</v>
      </c>
      <c r="W34">
        <v>33.323819</v>
      </c>
      <c r="X34">
        <v>141.26096200000001</v>
      </c>
      <c r="Y34">
        <v>0</v>
      </c>
      <c r="Z34">
        <v>6.2443179999999998</v>
      </c>
      <c r="AA34">
        <v>13.453666999999999</v>
      </c>
      <c r="AB34">
        <v>25.223261000000001</v>
      </c>
      <c r="AC34">
        <v>18.534998999999999</v>
      </c>
      <c r="AD34">
        <v>17.497336000000001</v>
      </c>
      <c r="AE34">
        <v>47.340446</v>
      </c>
      <c r="AF34">
        <v>16.995484999999999</v>
      </c>
      <c r="AG34">
        <v>0</v>
      </c>
      <c r="AH34">
        <v>83.701997000000006</v>
      </c>
      <c r="AI34">
        <v>1.8285370000000001</v>
      </c>
      <c r="AJ34">
        <v>0</v>
      </c>
      <c r="AK34">
        <v>52.01032</v>
      </c>
      <c r="AL34">
        <v>2.2254619999999998</v>
      </c>
      <c r="AM34">
        <v>4.7229789999999996</v>
      </c>
      <c r="AN34">
        <v>0.567886</v>
      </c>
      <c r="AO34">
        <v>0</v>
      </c>
      <c r="AP34">
        <v>2.4533710000000002</v>
      </c>
      <c r="AQ34">
        <v>44.703640999999998</v>
      </c>
      <c r="AR34">
        <v>4.2287619999999997</v>
      </c>
      <c r="AS34">
        <v>5.1526540000000001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2719.1136790000005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653.87717199999997</v>
      </c>
      <c r="L35">
        <v>625.45883400000002</v>
      </c>
      <c r="M35">
        <v>84.268799999999999</v>
      </c>
      <c r="N35">
        <v>113.1165</v>
      </c>
      <c r="O35">
        <v>118.422202</v>
      </c>
      <c r="P35">
        <v>118.1439</v>
      </c>
      <c r="Q35">
        <v>3.2221320000000002</v>
      </c>
      <c r="R35">
        <v>40.592759999999998</v>
      </c>
      <c r="S35">
        <v>7.7921829999999996</v>
      </c>
      <c r="T35">
        <v>0</v>
      </c>
      <c r="U35">
        <v>401.01415200000002</v>
      </c>
      <c r="V35">
        <v>17.371184</v>
      </c>
      <c r="W35">
        <v>33.323819</v>
      </c>
      <c r="X35">
        <v>141.26096200000001</v>
      </c>
      <c r="Y35">
        <v>0</v>
      </c>
      <c r="Z35">
        <v>0</v>
      </c>
      <c r="AA35">
        <v>8.3215439999999994</v>
      </c>
      <c r="AB35">
        <v>25.223261000000001</v>
      </c>
      <c r="AC35">
        <v>18.534998999999999</v>
      </c>
      <c r="AD35">
        <v>7.5899380000000001</v>
      </c>
      <c r="AE35">
        <v>31.560296999999998</v>
      </c>
      <c r="AF35">
        <v>8.4977420000000006</v>
      </c>
      <c r="AG35">
        <v>0</v>
      </c>
      <c r="AH35">
        <v>72.547775999999999</v>
      </c>
      <c r="AI35">
        <v>1.8285370000000001</v>
      </c>
      <c r="AJ35">
        <v>0</v>
      </c>
      <c r="AK35">
        <v>52.01032</v>
      </c>
      <c r="AL35">
        <v>2.2254619999999998</v>
      </c>
      <c r="AM35">
        <v>0</v>
      </c>
      <c r="AN35">
        <v>0.567886</v>
      </c>
      <c r="AO35">
        <v>0</v>
      </c>
      <c r="AP35">
        <v>2.4533710000000002</v>
      </c>
      <c r="AQ35">
        <v>44.703640999999998</v>
      </c>
      <c r="AR35">
        <v>38.058853999999997</v>
      </c>
      <c r="AS35">
        <v>5.1526540000000001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2691.5048399999996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653.87717199999997</v>
      </c>
      <c r="L36">
        <v>625.45883400000002</v>
      </c>
      <c r="M36">
        <v>84.268799999999999</v>
      </c>
      <c r="N36">
        <v>113.1165</v>
      </c>
      <c r="O36">
        <v>118.422202</v>
      </c>
      <c r="P36">
        <v>118.1439</v>
      </c>
      <c r="Q36">
        <v>3.2221320000000002</v>
      </c>
      <c r="R36">
        <v>40.592759999999998</v>
      </c>
      <c r="S36">
        <v>7.7921829999999996</v>
      </c>
      <c r="T36">
        <v>0</v>
      </c>
      <c r="U36">
        <v>401.01415200000002</v>
      </c>
      <c r="V36">
        <v>17.371184</v>
      </c>
      <c r="W36">
        <v>33.323819</v>
      </c>
      <c r="X36">
        <v>141.26096200000001</v>
      </c>
      <c r="Y36">
        <v>0</v>
      </c>
      <c r="Z36">
        <v>0</v>
      </c>
      <c r="AA36">
        <v>0</v>
      </c>
      <c r="AB36">
        <v>25.223261000000001</v>
      </c>
      <c r="AC36">
        <v>9.2675000000000001</v>
      </c>
      <c r="AD36">
        <v>0</v>
      </c>
      <c r="AE36">
        <v>31.560296999999998</v>
      </c>
      <c r="AF36">
        <v>8.4977420000000006</v>
      </c>
      <c r="AG36">
        <v>0</v>
      </c>
      <c r="AH36">
        <v>36.273887999999999</v>
      </c>
      <c r="AI36">
        <v>1.8285370000000001</v>
      </c>
      <c r="AJ36">
        <v>0</v>
      </c>
      <c r="AK36">
        <v>52.01032</v>
      </c>
      <c r="AL36">
        <v>2.2254619999999998</v>
      </c>
      <c r="AM36">
        <v>0</v>
      </c>
      <c r="AN36">
        <v>0.567886</v>
      </c>
      <c r="AO36">
        <v>0</v>
      </c>
      <c r="AP36">
        <v>2.4533710000000002</v>
      </c>
      <c r="AQ36">
        <v>44.703640999999998</v>
      </c>
      <c r="AR36">
        <v>38.058853999999997</v>
      </c>
      <c r="AS36">
        <v>5.1526540000000001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2630.0519709999999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653.87717199999997</v>
      </c>
      <c r="L37">
        <v>625.45883400000002</v>
      </c>
      <c r="M37">
        <v>84.268799999999999</v>
      </c>
      <c r="N37">
        <v>113.1165</v>
      </c>
      <c r="O37">
        <v>118.422202</v>
      </c>
      <c r="P37">
        <v>118.1439</v>
      </c>
      <c r="Q37">
        <v>3.2221320000000002</v>
      </c>
      <c r="R37">
        <v>40.592759999999998</v>
      </c>
      <c r="S37">
        <v>7.7921829999999996</v>
      </c>
      <c r="T37">
        <v>0</v>
      </c>
      <c r="U37">
        <v>401.01415200000002</v>
      </c>
      <c r="V37">
        <v>17.371184</v>
      </c>
      <c r="W37">
        <v>33.323819</v>
      </c>
      <c r="X37">
        <v>141.26096200000001</v>
      </c>
      <c r="Y37">
        <v>0</v>
      </c>
      <c r="Z37">
        <v>0</v>
      </c>
      <c r="AA37">
        <v>0</v>
      </c>
      <c r="AB37">
        <v>12.61163</v>
      </c>
      <c r="AC37">
        <v>9.2675000000000001</v>
      </c>
      <c r="AD37">
        <v>0</v>
      </c>
      <c r="AE37">
        <v>31.560296999999998</v>
      </c>
      <c r="AF37">
        <v>8.4977420000000006</v>
      </c>
      <c r="AG37">
        <v>0</v>
      </c>
      <c r="AH37">
        <v>22.399125999999999</v>
      </c>
      <c r="AI37">
        <v>1.8285370000000001</v>
      </c>
      <c r="AJ37">
        <v>0</v>
      </c>
      <c r="AK37">
        <v>52.01032</v>
      </c>
      <c r="AL37">
        <v>12.240043</v>
      </c>
      <c r="AM37">
        <v>0</v>
      </c>
      <c r="AN37">
        <v>0.567886</v>
      </c>
      <c r="AO37">
        <v>0</v>
      </c>
      <c r="AP37">
        <v>2.4533710000000002</v>
      </c>
      <c r="AQ37">
        <v>44.703640999999998</v>
      </c>
      <c r="AR37">
        <v>4.2287619999999997</v>
      </c>
      <c r="AS37">
        <v>5.1526540000000001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2579.7500669999995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653.87717199999997</v>
      </c>
      <c r="L38">
        <v>625.45883400000002</v>
      </c>
      <c r="M38">
        <v>84.268799999999999</v>
      </c>
      <c r="N38">
        <v>113.1165</v>
      </c>
      <c r="O38">
        <v>118.422202</v>
      </c>
      <c r="P38">
        <v>118.1439</v>
      </c>
      <c r="Q38">
        <v>3.2221320000000002</v>
      </c>
      <c r="R38">
        <v>40.592759999999998</v>
      </c>
      <c r="S38">
        <v>7.7921829999999996</v>
      </c>
      <c r="T38">
        <v>0</v>
      </c>
      <c r="U38">
        <v>401.01415200000002</v>
      </c>
      <c r="V38">
        <v>17.371184</v>
      </c>
      <c r="W38">
        <v>33.323819</v>
      </c>
      <c r="X38">
        <v>141.26096200000001</v>
      </c>
      <c r="Y38">
        <v>0</v>
      </c>
      <c r="Z38">
        <v>0</v>
      </c>
      <c r="AA38">
        <v>0</v>
      </c>
      <c r="AB38">
        <v>12.61163</v>
      </c>
      <c r="AC38">
        <v>9.2675000000000001</v>
      </c>
      <c r="AD38">
        <v>0</v>
      </c>
      <c r="AE38">
        <v>31.560296999999998</v>
      </c>
      <c r="AF38">
        <v>8.4977420000000006</v>
      </c>
      <c r="AG38">
        <v>0</v>
      </c>
      <c r="AH38">
        <v>0</v>
      </c>
      <c r="AI38">
        <v>1.8285370000000001</v>
      </c>
      <c r="AJ38">
        <v>0</v>
      </c>
      <c r="AK38">
        <v>52.01032</v>
      </c>
      <c r="AL38">
        <v>67.876603000000003</v>
      </c>
      <c r="AM38">
        <v>0</v>
      </c>
      <c r="AN38">
        <v>0.567886</v>
      </c>
      <c r="AO38">
        <v>0</v>
      </c>
      <c r="AP38">
        <v>2.4533710000000002</v>
      </c>
      <c r="AQ38">
        <v>44.703640999999998</v>
      </c>
      <c r="AR38">
        <v>4.2287619999999997</v>
      </c>
      <c r="AS38">
        <v>5.1526540000000001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2612.9875010000001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647.79265199999998</v>
      </c>
      <c r="L39">
        <v>416.972556</v>
      </c>
      <c r="M39">
        <v>84.268799999999999</v>
      </c>
      <c r="N39">
        <v>113.1165</v>
      </c>
      <c r="O39">
        <v>118.422202</v>
      </c>
      <c r="P39">
        <v>118.1439</v>
      </c>
      <c r="Q39">
        <v>3.2221320000000002</v>
      </c>
      <c r="R39">
        <v>40.592759999999998</v>
      </c>
      <c r="S39">
        <v>6.4020349999999997</v>
      </c>
      <c r="T39">
        <v>0</v>
      </c>
      <c r="U39">
        <v>401.01415200000002</v>
      </c>
      <c r="V39">
        <v>17.37096</v>
      </c>
      <c r="W39">
        <v>33.323819</v>
      </c>
      <c r="X39">
        <v>141.26096200000001</v>
      </c>
      <c r="Y39">
        <v>0</v>
      </c>
      <c r="Z39">
        <v>0</v>
      </c>
      <c r="AA39">
        <v>0</v>
      </c>
      <c r="AB39">
        <v>12.61163</v>
      </c>
      <c r="AC39">
        <v>0</v>
      </c>
      <c r="AD39">
        <v>0</v>
      </c>
      <c r="AE39">
        <v>31.560296999999998</v>
      </c>
      <c r="AF39">
        <v>8.4977420000000006</v>
      </c>
      <c r="AG39">
        <v>0</v>
      </c>
      <c r="AH39">
        <v>0</v>
      </c>
      <c r="AI39">
        <v>1.8285370000000001</v>
      </c>
      <c r="AJ39">
        <v>0</v>
      </c>
      <c r="AK39">
        <v>52.01032</v>
      </c>
      <c r="AL39">
        <v>67.876603000000003</v>
      </c>
      <c r="AM39">
        <v>0</v>
      </c>
      <c r="AN39">
        <v>0.567886</v>
      </c>
      <c r="AO39">
        <v>0</v>
      </c>
      <c r="AP39">
        <v>2.4533710000000002</v>
      </c>
      <c r="AQ39">
        <v>44.703640999999998</v>
      </c>
      <c r="AR39">
        <v>4.2287619999999997</v>
      </c>
      <c r="AS39">
        <v>5.1526540000000001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2387.7588310000001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647.79265199999998</v>
      </c>
      <c r="L40">
        <v>416.972556</v>
      </c>
      <c r="M40">
        <v>84.268799999999999</v>
      </c>
      <c r="N40">
        <v>113.1165</v>
      </c>
      <c r="O40">
        <v>118.422202</v>
      </c>
      <c r="P40">
        <v>118.1439</v>
      </c>
      <c r="Q40">
        <v>3.2221320000000002</v>
      </c>
      <c r="R40">
        <v>40.592759999999998</v>
      </c>
      <c r="S40">
        <v>6.4020349999999997</v>
      </c>
      <c r="T40">
        <v>0</v>
      </c>
      <c r="U40">
        <v>401.01415200000002</v>
      </c>
      <c r="V40">
        <v>17.37096</v>
      </c>
      <c r="W40">
        <v>33.323819</v>
      </c>
      <c r="X40">
        <v>141.26096200000001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31.560296999999998</v>
      </c>
      <c r="AF40">
        <v>8.4977420000000006</v>
      </c>
      <c r="AG40">
        <v>0</v>
      </c>
      <c r="AH40">
        <v>0</v>
      </c>
      <c r="AI40">
        <v>1.8285370000000001</v>
      </c>
      <c r="AJ40">
        <v>0</v>
      </c>
      <c r="AK40">
        <v>52.01032</v>
      </c>
      <c r="AL40">
        <v>67.876603000000003</v>
      </c>
      <c r="AM40">
        <v>0</v>
      </c>
      <c r="AN40">
        <v>0.567886</v>
      </c>
      <c r="AO40">
        <v>0</v>
      </c>
      <c r="AP40">
        <v>2.4533710000000002</v>
      </c>
      <c r="AQ40">
        <v>44.703640999999998</v>
      </c>
      <c r="AR40">
        <v>4.2287619999999997</v>
      </c>
      <c r="AS40">
        <v>5.1526540000000001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2375.1472010000002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647.79265199999998</v>
      </c>
      <c r="L41">
        <v>416.972556</v>
      </c>
      <c r="M41">
        <v>84.268799999999999</v>
      </c>
      <c r="N41">
        <v>113.1165</v>
      </c>
      <c r="O41">
        <v>118.422202</v>
      </c>
      <c r="P41">
        <v>118.1439</v>
      </c>
      <c r="Q41">
        <v>3.2221320000000002</v>
      </c>
      <c r="R41">
        <v>40.592759999999998</v>
      </c>
      <c r="S41">
        <v>6.4020349999999997</v>
      </c>
      <c r="T41">
        <v>0</v>
      </c>
      <c r="U41">
        <v>401.01415200000002</v>
      </c>
      <c r="V41">
        <v>17.37096</v>
      </c>
      <c r="W41">
        <v>33.323819</v>
      </c>
      <c r="X41">
        <v>141.26096200000001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31.560296999999998</v>
      </c>
      <c r="AF41">
        <v>8.4977420000000006</v>
      </c>
      <c r="AG41">
        <v>0</v>
      </c>
      <c r="AH41">
        <v>0</v>
      </c>
      <c r="AI41">
        <v>1.8285370000000001</v>
      </c>
      <c r="AJ41">
        <v>0</v>
      </c>
      <c r="AK41">
        <v>52.01032</v>
      </c>
      <c r="AL41">
        <v>67.876603000000003</v>
      </c>
      <c r="AM41">
        <v>0</v>
      </c>
      <c r="AN41">
        <v>0.567886</v>
      </c>
      <c r="AO41">
        <v>0</v>
      </c>
      <c r="AP41">
        <v>0.490674</v>
      </c>
      <c r="AQ41">
        <v>29.802427000000002</v>
      </c>
      <c r="AR41">
        <v>38.058853999999997</v>
      </c>
      <c r="AS41">
        <v>5.1526540000000001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2392.113382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647.79265199999998</v>
      </c>
      <c r="L42">
        <v>416.972556</v>
      </c>
      <c r="M42">
        <v>84.268799999999999</v>
      </c>
      <c r="N42">
        <v>113.1165</v>
      </c>
      <c r="O42">
        <v>118.422202</v>
      </c>
      <c r="P42">
        <v>118.1439</v>
      </c>
      <c r="Q42">
        <v>3.2221320000000002</v>
      </c>
      <c r="R42">
        <v>40.592759999999998</v>
      </c>
      <c r="S42">
        <v>6.4020349999999997</v>
      </c>
      <c r="T42">
        <v>0</v>
      </c>
      <c r="U42">
        <v>401.01415200000002</v>
      </c>
      <c r="V42">
        <v>17.37096</v>
      </c>
      <c r="W42">
        <v>33.323819</v>
      </c>
      <c r="X42">
        <v>141.26096200000001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31.560296999999998</v>
      </c>
      <c r="AF42">
        <v>8.4977420000000006</v>
      </c>
      <c r="AG42">
        <v>0</v>
      </c>
      <c r="AH42">
        <v>0</v>
      </c>
      <c r="AI42">
        <v>1.8285370000000001</v>
      </c>
      <c r="AJ42">
        <v>0</v>
      </c>
      <c r="AK42">
        <v>52.01032</v>
      </c>
      <c r="AL42">
        <v>12.240043</v>
      </c>
      <c r="AM42">
        <v>0</v>
      </c>
      <c r="AN42">
        <v>0.567886</v>
      </c>
      <c r="AO42">
        <v>0</v>
      </c>
      <c r="AP42">
        <v>0.490674</v>
      </c>
      <c r="AQ42">
        <v>29.802427000000002</v>
      </c>
      <c r="AR42">
        <v>38.058853999999997</v>
      </c>
      <c r="AS42">
        <v>5.1526540000000001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2336.4768219999996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567.48812399999997</v>
      </c>
      <c r="L43">
        <v>416.972556</v>
      </c>
      <c r="M43">
        <v>84.268799999999999</v>
      </c>
      <c r="N43">
        <v>113.1165</v>
      </c>
      <c r="O43">
        <v>118.422202</v>
      </c>
      <c r="P43">
        <v>118.1439</v>
      </c>
      <c r="Q43">
        <v>2.7203499999999998</v>
      </c>
      <c r="R43">
        <v>40.592759999999998</v>
      </c>
      <c r="S43">
        <v>4.7880000000000003</v>
      </c>
      <c r="T43">
        <v>0</v>
      </c>
      <c r="U43">
        <v>401.01415200000002</v>
      </c>
      <c r="V43">
        <v>17.37096</v>
      </c>
      <c r="W43">
        <v>33.323819</v>
      </c>
      <c r="X43">
        <v>141.26096200000001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31.560296999999998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2.2254619999999998</v>
      </c>
      <c r="AM43">
        <v>0</v>
      </c>
      <c r="AN43">
        <v>0.567886</v>
      </c>
      <c r="AO43">
        <v>0</v>
      </c>
      <c r="AP43">
        <v>7.9734559999999997</v>
      </c>
      <c r="AQ43">
        <v>14.901214</v>
      </c>
      <c r="AR43">
        <v>4.2287619999999997</v>
      </c>
      <c r="AS43">
        <v>4.8950209999999998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2200.7072029999995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567.48812399999997</v>
      </c>
      <c r="L44">
        <v>416.972556</v>
      </c>
      <c r="M44">
        <v>84.268799999999999</v>
      </c>
      <c r="N44">
        <v>113.1165</v>
      </c>
      <c r="O44">
        <v>118.422202</v>
      </c>
      <c r="P44">
        <v>118.1439</v>
      </c>
      <c r="Q44">
        <v>2.7203499999999998</v>
      </c>
      <c r="R44">
        <v>40.592759999999998</v>
      </c>
      <c r="S44">
        <v>4.7880000000000003</v>
      </c>
      <c r="T44">
        <v>0</v>
      </c>
      <c r="U44">
        <v>401.01415200000002</v>
      </c>
      <c r="V44">
        <v>17.37096</v>
      </c>
      <c r="W44">
        <v>33.323819</v>
      </c>
      <c r="X44">
        <v>141.26096200000001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15.780149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2.2254619999999998</v>
      </c>
      <c r="AM44">
        <v>0</v>
      </c>
      <c r="AN44">
        <v>0.567886</v>
      </c>
      <c r="AO44">
        <v>0</v>
      </c>
      <c r="AP44">
        <v>7.9734559999999997</v>
      </c>
      <c r="AQ44">
        <v>14.901214</v>
      </c>
      <c r="AR44">
        <v>4.2287619999999997</v>
      </c>
      <c r="AS44">
        <v>4.8950209999999998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2184.9270549999997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567.48812399999997</v>
      </c>
      <c r="L45">
        <v>394.214426</v>
      </c>
      <c r="M45">
        <v>84.268799999999999</v>
      </c>
      <c r="N45">
        <v>113.1165</v>
      </c>
      <c r="O45">
        <v>118.422202</v>
      </c>
      <c r="P45">
        <v>118.1439</v>
      </c>
      <c r="Q45">
        <v>2.7203499999999998</v>
      </c>
      <c r="R45">
        <v>35.070185000000002</v>
      </c>
      <c r="S45">
        <v>4.7880000000000003</v>
      </c>
      <c r="T45">
        <v>0</v>
      </c>
      <c r="U45">
        <v>401.01415200000002</v>
      </c>
      <c r="V45">
        <v>17.37096</v>
      </c>
      <c r="W45">
        <v>33.323819</v>
      </c>
      <c r="X45">
        <v>141.26096200000001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15.780149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2.2254619999999998</v>
      </c>
      <c r="AM45">
        <v>0</v>
      </c>
      <c r="AN45">
        <v>0.567886</v>
      </c>
      <c r="AO45">
        <v>0</v>
      </c>
      <c r="AP45">
        <v>7.9734559999999997</v>
      </c>
      <c r="AQ45">
        <v>14.901214</v>
      </c>
      <c r="AR45">
        <v>4.2287619999999997</v>
      </c>
      <c r="AS45">
        <v>4.8950209999999998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2156.6463499999995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567.48812399999997</v>
      </c>
      <c r="L46">
        <v>394.214426</v>
      </c>
      <c r="M46">
        <v>84.268799999999999</v>
      </c>
      <c r="N46">
        <v>113.1165</v>
      </c>
      <c r="O46">
        <v>118.422202</v>
      </c>
      <c r="P46">
        <v>118.1439</v>
      </c>
      <c r="Q46">
        <v>2.7203499999999998</v>
      </c>
      <c r="R46">
        <v>35.070185000000002</v>
      </c>
      <c r="S46">
        <v>4.7880000000000003</v>
      </c>
      <c r="T46">
        <v>0</v>
      </c>
      <c r="U46">
        <v>401.01415200000002</v>
      </c>
      <c r="V46">
        <v>17.37096</v>
      </c>
      <c r="W46">
        <v>33.323819</v>
      </c>
      <c r="X46">
        <v>141.26096200000001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15.780149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2.2254619999999998</v>
      </c>
      <c r="AM46">
        <v>0</v>
      </c>
      <c r="AN46">
        <v>0.567886</v>
      </c>
      <c r="AO46">
        <v>0</v>
      </c>
      <c r="AP46">
        <v>7.9734559999999997</v>
      </c>
      <c r="AQ46">
        <v>14.901214</v>
      </c>
      <c r="AR46">
        <v>4.2287619999999997</v>
      </c>
      <c r="AS46">
        <v>4.8950209999999998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2156.6463499999995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567.48812399999997</v>
      </c>
      <c r="L47">
        <v>369.6336</v>
      </c>
      <c r="M47">
        <v>84.268799999999999</v>
      </c>
      <c r="N47">
        <v>113.1165</v>
      </c>
      <c r="O47">
        <v>118.422202</v>
      </c>
      <c r="P47">
        <v>118.1439</v>
      </c>
      <c r="Q47">
        <v>2.7203499999999998</v>
      </c>
      <c r="R47">
        <v>40.592759999999998</v>
      </c>
      <c r="S47">
        <v>4.7880000000000003</v>
      </c>
      <c r="T47">
        <v>0</v>
      </c>
      <c r="U47">
        <v>401.01415200000002</v>
      </c>
      <c r="V47">
        <v>17.37096</v>
      </c>
      <c r="W47">
        <v>33.323819</v>
      </c>
      <c r="X47">
        <v>141.26096200000001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15.780149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2.2254619999999998</v>
      </c>
      <c r="AM47">
        <v>0</v>
      </c>
      <c r="AN47">
        <v>0.567886</v>
      </c>
      <c r="AO47">
        <v>0</v>
      </c>
      <c r="AP47">
        <v>3.0667140000000002</v>
      </c>
      <c r="AQ47">
        <v>12.488061999999999</v>
      </c>
      <c r="AR47">
        <v>4.2287619999999997</v>
      </c>
      <c r="AS47">
        <v>4.8950209999999998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2130.2682049999994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567.48812399999997</v>
      </c>
      <c r="L48">
        <v>363.88799999999998</v>
      </c>
      <c r="M48">
        <v>84.268799999999999</v>
      </c>
      <c r="N48">
        <v>113.1165</v>
      </c>
      <c r="O48">
        <v>118.422202</v>
      </c>
      <c r="P48">
        <v>118.1439</v>
      </c>
      <c r="Q48">
        <v>2.7203499999999998</v>
      </c>
      <c r="R48">
        <v>40.592759999999998</v>
      </c>
      <c r="S48">
        <v>4.7880000000000003</v>
      </c>
      <c r="T48">
        <v>0</v>
      </c>
      <c r="U48">
        <v>401.01415200000002</v>
      </c>
      <c r="V48">
        <v>17.37096</v>
      </c>
      <c r="W48">
        <v>33.323819</v>
      </c>
      <c r="X48">
        <v>141.26096200000001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15.780149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2.2254619999999998</v>
      </c>
      <c r="AM48">
        <v>0</v>
      </c>
      <c r="AN48">
        <v>0.567886</v>
      </c>
      <c r="AO48">
        <v>0</v>
      </c>
      <c r="AP48">
        <v>3.0667140000000002</v>
      </c>
      <c r="AQ48">
        <v>0</v>
      </c>
      <c r="AR48">
        <v>4.2287619999999997</v>
      </c>
      <c r="AS48">
        <v>4.8950209999999998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2112.0345429999998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567.48812399999997</v>
      </c>
      <c r="L49">
        <v>361.97280000000001</v>
      </c>
      <c r="M49">
        <v>84.268799999999999</v>
      </c>
      <c r="N49">
        <v>113.1165</v>
      </c>
      <c r="O49">
        <v>118.422202</v>
      </c>
      <c r="P49">
        <v>118.1439</v>
      </c>
      <c r="Q49">
        <v>2.7203499999999998</v>
      </c>
      <c r="R49">
        <v>35.070185000000002</v>
      </c>
      <c r="S49">
        <v>4.7880000000000003</v>
      </c>
      <c r="T49">
        <v>0</v>
      </c>
      <c r="U49">
        <v>401.01415200000002</v>
      </c>
      <c r="V49">
        <v>17.37096</v>
      </c>
      <c r="W49">
        <v>33.323819</v>
      </c>
      <c r="X49">
        <v>141.26096200000001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15.780149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2.2254619999999998</v>
      </c>
      <c r="AM49">
        <v>0</v>
      </c>
      <c r="AN49">
        <v>0.567886</v>
      </c>
      <c r="AO49">
        <v>0</v>
      </c>
      <c r="AP49">
        <v>3.0667140000000002</v>
      </c>
      <c r="AQ49">
        <v>0</v>
      </c>
      <c r="AR49">
        <v>38.058853999999997</v>
      </c>
      <c r="AS49">
        <v>23.702209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2157.2340479999998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567.48812399999997</v>
      </c>
      <c r="L50">
        <v>361.97280000000001</v>
      </c>
      <c r="M50">
        <v>84.268799999999999</v>
      </c>
      <c r="N50">
        <v>113.1165</v>
      </c>
      <c r="O50">
        <v>118.422202</v>
      </c>
      <c r="P50">
        <v>118.1439</v>
      </c>
      <c r="Q50">
        <v>2.7203499999999998</v>
      </c>
      <c r="R50">
        <v>35.070185000000002</v>
      </c>
      <c r="S50">
        <v>4.7880000000000003</v>
      </c>
      <c r="T50">
        <v>0</v>
      </c>
      <c r="U50">
        <v>401.01415200000002</v>
      </c>
      <c r="V50">
        <v>17.37096</v>
      </c>
      <c r="W50">
        <v>33.323819</v>
      </c>
      <c r="X50">
        <v>141.26096200000001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15.780149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2.2254619999999998</v>
      </c>
      <c r="AM50">
        <v>0</v>
      </c>
      <c r="AN50">
        <v>0.567886</v>
      </c>
      <c r="AO50">
        <v>0</v>
      </c>
      <c r="AP50">
        <v>3.0667140000000002</v>
      </c>
      <c r="AQ50">
        <v>0</v>
      </c>
      <c r="AR50">
        <v>38.058853999999997</v>
      </c>
      <c r="AS50">
        <v>23.702209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2157.2340479999998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543.91679999999997</v>
      </c>
      <c r="L51">
        <v>320.79599999999999</v>
      </c>
      <c r="M51">
        <v>84.268799999999999</v>
      </c>
      <c r="N51">
        <v>113.1165</v>
      </c>
      <c r="O51">
        <v>118.422202</v>
      </c>
      <c r="P51">
        <v>118.1439</v>
      </c>
      <c r="Q51">
        <v>2.7203499999999998</v>
      </c>
      <c r="R51">
        <v>35.070185000000002</v>
      </c>
      <c r="S51">
        <v>4.7880000000000003</v>
      </c>
      <c r="T51">
        <v>0</v>
      </c>
      <c r="U51">
        <v>401.01415200000002</v>
      </c>
      <c r="V51">
        <v>12.958722</v>
      </c>
      <c r="W51">
        <v>33.323819</v>
      </c>
      <c r="X51">
        <v>141.26096200000001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15.780149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2.2254619999999998</v>
      </c>
      <c r="AM51">
        <v>0</v>
      </c>
      <c r="AN51">
        <v>0.567886</v>
      </c>
      <c r="AO51">
        <v>0</v>
      </c>
      <c r="AP51">
        <v>3.0667140000000002</v>
      </c>
      <c r="AQ51">
        <v>0</v>
      </c>
      <c r="AR51">
        <v>6.3431420000000003</v>
      </c>
      <c r="AS51">
        <v>23.702209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2056.3579740000005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452.94479999999999</v>
      </c>
      <c r="L52">
        <v>312.17759999999998</v>
      </c>
      <c r="M52">
        <v>84.268799999999999</v>
      </c>
      <c r="N52">
        <v>113.1165</v>
      </c>
      <c r="O52">
        <v>118.422202</v>
      </c>
      <c r="P52">
        <v>118.1439</v>
      </c>
      <c r="Q52">
        <v>2.7203499999999998</v>
      </c>
      <c r="R52">
        <v>35.070185000000002</v>
      </c>
      <c r="S52">
        <v>4.7880000000000003</v>
      </c>
      <c r="T52">
        <v>0</v>
      </c>
      <c r="U52">
        <v>401.01415200000002</v>
      </c>
      <c r="V52">
        <v>12.958722</v>
      </c>
      <c r="W52">
        <v>33.323819</v>
      </c>
      <c r="X52">
        <v>141.26096200000001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15.780149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2.2254619999999998</v>
      </c>
      <c r="AM52">
        <v>0</v>
      </c>
      <c r="AN52">
        <v>0.567886</v>
      </c>
      <c r="AO52">
        <v>0</v>
      </c>
      <c r="AP52">
        <v>3.0667140000000002</v>
      </c>
      <c r="AQ52">
        <v>0</v>
      </c>
      <c r="AR52">
        <v>4.2287619999999997</v>
      </c>
      <c r="AS52">
        <v>23.702209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1954.6531940000004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452.94479999999999</v>
      </c>
      <c r="L53">
        <v>312.17759999999998</v>
      </c>
      <c r="M53">
        <v>84.268799999999999</v>
      </c>
      <c r="N53">
        <v>113.1165</v>
      </c>
      <c r="O53">
        <v>118.422202</v>
      </c>
      <c r="P53">
        <v>118.1439</v>
      </c>
      <c r="Q53">
        <v>2.7203499999999998</v>
      </c>
      <c r="R53">
        <v>35.070185000000002</v>
      </c>
      <c r="S53">
        <v>4.7880000000000003</v>
      </c>
      <c r="T53">
        <v>0</v>
      </c>
      <c r="U53">
        <v>401.01415200000002</v>
      </c>
      <c r="V53">
        <v>12.958722</v>
      </c>
      <c r="W53">
        <v>33.323819</v>
      </c>
      <c r="X53">
        <v>141.26096200000001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2.2254619999999998</v>
      </c>
      <c r="AM53">
        <v>0</v>
      </c>
      <c r="AN53">
        <v>0.567886</v>
      </c>
      <c r="AO53">
        <v>0</v>
      </c>
      <c r="AP53">
        <v>3.0667140000000002</v>
      </c>
      <c r="AQ53">
        <v>0</v>
      </c>
      <c r="AR53">
        <v>4.2287619999999997</v>
      </c>
      <c r="AS53">
        <v>23.702209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1938.8730450000005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452.94479999999999</v>
      </c>
      <c r="L54">
        <v>273.87360000000001</v>
      </c>
      <c r="M54">
        <v>84.268799999999999</v>
      </c>
      <c r="N54">
        <v>113.1165</v>
      </c>
      <c r="O54">
        <v>118.422202</v>
      </c>
      <c r="P54">
        <v>118.1439</v>
      </c>
      <c r="Q54">
        <v>2.7203499999999998</v>
      </c>
      <c r="R54">
        <v>35.070185000000002</v>
      </c>
      <c r="S54">
        <v>4.7880000000000003</v>
      </c>
      <c r="T54">
        <v>0</v>
      </c>
      <c r="U54">
        <v>401.01415200000002</v>
      </c>
      <c r="V54">
        <v>12.958722</v>
      </c>
      <c r="W54">
        <v>28.527670000000001</v>
      </c>
      <c r="X54">
        <v>141.26096200000001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2.2254619999999998</v>
      </c>
      <c r="AM54">
        <v>0</v>
      </c>
      <c r="AN54">
        <v>0.567886</v>
      </c>
      <c r="AO54">
        <v>0</v>
      </c>
      <c r="AP54">
        <v>3.0667140000000002</v>
      </c>
      <c r="AQ54">
        <v>0</v>
      </c>
      <c r="AR54">
        <v>4.2287619999999997</v>
      </c>
      <c r="AS54">
        <v>6.4408180000000002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1878.5115050000004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405.06479999999999</v>
      </c>
      <c r="L55">
        <v>225.036</v>
      </c>
      <c r="M55">
        <v>84.268799999999999</v>
      </c>
      <c r="N55">
        <v>113.1165</v>
      </c>
      <c r="O55">
        <v>118.422202</v>
      </c>
      <c r="P55">
        <v>118.1439</v>
      </c>
      <c r="Q55">
        <v>2.7203499999999998</v>
      </c>
      <c r="R55">
        <v>28.556835</v>
      </c>
      <c r="S55">
        <v>4.7880000000000003</v>
      </c>
      <c r="T55">
        <v>0</v>
      </c>
      <c r="U55">
        <v>401.01415200000002</v>
      </c>
      <c r="V55">
        <v>9.5444949999999995</v>
      </c>
      <c r="W55">
        <v>28.527670000000001</v>
      </c>
      <c r="X55">
        <v>141.26096200000001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2.2254619999999998</v>
      </c>
      <c r="AM55">
        <v>0</v>
      </c>
      <c r="AN55">
        <v>0.567886</v>
      </c>
      <c r="AO55">
        <v>0</v>
      </c>
      <c r="AP55">
        <v>3.0667140000000002</v>
      </c>
      <c r="AQ55">
        <v>0</v>
      </c>
      <c r="AR55">
        <v>4.2287619999999997</v>
      </c>
      <c r="AS55">
        <v>4.8950209999999998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1770.3205310000003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405.06479999999999</v>
      </c>
      <c r="L56">
        <v>225.036</v>
      </c>
      <c r="M56">
        <v>84.268799999999999</v>
      </c>
      <c r="N56">
        <v>113.1165</v>
      </c>
      <c r="O56">
        <v>118.422202</v>
      </c>
      <c r="P56">
        <v>118.1439</v>
      </c>
      <c r="Q56">
        <v>2.7203499999999998</v>
      </c>
      <c r="R56">
        <v>25.48911</v>
      </c>
      <c r="S56">
        <v>4.7880000000000003</v>
      </c>
      <c r="T56">
        <v>0</v>
      </c>
      <c r="U56">
        <v>401.01415200000002</v>
      </c>
      <c r="V56">
        <v>9.5444949999999995</v>
      </c>
      <c r="W56">
        <v>28.527670000000001</v>
      </c>
      <c r="X56">
        <v>122.62058399999999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1.335277</v>
      </c>
      <c r="AM56">
        <v>0</v>
      </c>
      <c r="AN56">
        <v>0.567886</v>
      </c>
      <c r="AO56">
        <v>0</v>
      </c>
      <c r="AP56">
        <v>3.0667140000000002</v>
      </c>
      <c r="AQ56">
        <v>0</v>
      </c>
      <c r="AR56">
        <v>4.2287619999999997</v>
      </c>
      <c r="AS56">
        <v>4.8950209999999998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1747.7222429999999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401.81853599999999</v>
      </c>
      <c r="L57">
        <v>224.145432</v>
      </c>
      <c r="M57">
        <v>84.268799999999999</v>
      </c>
      <c r="N57">
        <v>113.1165</v>
      </c>
      <c r="O57">
        <v>118.422202</v>
      </c>
      <c r="P57">
        <v>118.1439</v>
      </c>
      <c r="Q57">
        <v>2.6820460000000002</v>
      </c>
      <c r="R57">
        <v>25.288014</v>
      </c>
      <c r="S57">
        <v>4.711392</v>
      </c>
      <c r="T57">
        <v>0</v>
      </c>
      <c r="U57">
        <v>401.01415200000002</v>
      </c>
      <c r="V57">
        <v>9.5444949999999995</v>
      </c>
      <c r="W57">
        <v>32.955182000000001</v>
      </c>
      <c r="X57">
        <v>141.26096200000001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1.335277</v>
      </c>
      <c r="AM57">
        <v>0</v>
      </c>
      <c r="AN57">
        <v>0.567886</v>
      </c>
      <c r="AO57">
        <v>0</v>
      </c>
      <c r="AP57">
        <v>3.0667140000000002</v>
      </c>
      <c r="AQ57">
        <v>0</v>
      </c>
      <c r="AR57">
        <v>4.2287619999999997</v>
      </c>
      <c r="AS57">
        <v>4.8950209999999998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1766.3372929999998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401.81853599999999</v>
      </c>
      <c r="L58">
        <v>224.145432</v>
      </c>
      <c r="M58">
        <v>84.268799999999999</v>
      </c>
      <c r="N58">
        <v>113.1165</v>
      </c>
      <c r="O58">
        <v>118.422202</v>
      </c>
      <c r="P58">
        <v>118.1439</v>
      </c>
      <c r="Q58">
        <v>2.6820460000000002</v>
      </c>
      <c r="R58">
        <v>34.869089000000002</v>
      </c>
      <c r="S58">
        <v>4.711392</v>
      </c>
      <c r="T58">
        <v>0</v>
      </c>
      <c r="U58">
        <v>401.01415200000002</v>
      </c>
      <c r="V58">
        <v>12.958722</v>
      </c>
      <c r="W58">
        <v>33.323819</v>
      </c>
      <c r="X58">
        <v>141.26096200000001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1.335277</v>
      </c>
      <c r="AM58">
        <v>0</v>
      </c>
      <c r="AN58">
        <v>0.567886</v>
      </c>
      <c r="AO58">
        <v>0</v>
      </c>
      <c r="AP58">
        <v>3.0667140000000002</v>
      </c>
      <c r="AQ58">
        <v>0</v>
      </c>
      <c r="AR58">
        <v>4.2287619999999997</v>
      </c>
      <c r="AS58">
        <v>4.8950209999999998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1779.7012319999999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401.81853599999999</v>
      </c>
      <c r="L59">
        <v>224.145432</v>
      </c>
      <c r="M59">
        <v>84.268799999999999</v>
      </c>
      <c r="N59">
        <v>113.1165</v>
      </c>
      <c r="O59">
        <v>118.422202</v>
      </c>
      <c r="P59">
        <v>118.1439</v>
      </c>
      <c r="Q59">
        <v>2.6820460000000002</v>
      </c>
      <c r="R59">
        <v>34.869089000000002</v>
      </c>
      <c r="S59">
        <v>4.711392</v>
      </c>
      <c r="T59">
        <v>0</v>
      </c>
      <c r="U59">
        <v>401.01415200000002</v>
      </c>
      <c r="V59">
        <v>12.958722</v>
      </c>
      <c r="W59">
        <v>33.323819</v>
      </c>
      <c r="X59">
        <v>141.26096200000001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1.335277</v>
      </c>
      <c r="AM59">
        <v>0</v>
      </c>
      <c r="AN59">
        <v>0.567886</v>
      </c>
      <c r="AO59">
        <v>0</v>
      </c>
      <c r="AP59">
        <v>3.0667140000000002</v>
      </c>
      <c r="AQ59">
        <v>0</v>
      </c>
      <c r="AR59">
        <v>4.2287619999999997</v>
      </c>
      <c r="AS59">
        <v>4.8950209999999998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1779.7012319999999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401.81853599999999</v>
      </c>
      <c r="L60">
        <v>224.145432</v>
      </c>
      <c r="M60">
        <v>84.268799999999999</v>
      </c>
      <c r="N60">
        <v>113.1165</v>
      </c>
      <c r="O60">
        <v>118.422202</v>
      </c>
      <c r="P60">
        <v>118.1439</v>
      </c>
      <c r="Q60">
        <v>2.6820460000000002</v>
      </c>
      <c r="R60">
        <v>34.869089000000002</v>
      </c>
      <c r="S60">
        <v>4.711392</v>
      </c>
      <c r="T60">
        <v>0</v>
      </c>
      <c r="U60">
        <v>401.01415200000002</v>
      </c>
      <c r="V60">
        <v>12.958722</v>
      </c>
      <c r="W60">
        <v>33.323819</v>
      </c>
      <c r="X60">
        <v>141.26096200000001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1.335277</v>
      </c>
      <c r="AM60">
        <v>0</v>
      </c>
      <c r="AN60">
        <v>0.567886</v>
      </c>
      <c r="AO60">
        <v>0</v>
      </c>
      <c r="AP60">
        <v>3.0667140000000002</v>
      </c>
      <c r="AQ60">
        <v>0</v>
      </c>
      <c r="AR60">
        <v>4.2287619999999997</v>
      </c>
      <c r="AS60">
        <v>4.8950209999999998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1779.7012319999999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398.70633600000002</v>
      </c>
      <c r="L61">
        <v>243.2304</v>
      </c>
      <c r="M61">
        <v>84.268799999999999</v>
      </c>
      <c r="N61">
        <v>113.1165</v>
      </c>
      <c r="O61">
        <v>118.422202</v>
      </c>
      <c r="P61">
        <v>118.1439</v>
      </c>
      <c r="Q61">
        <v>2.6820460000000002</v>
      </c>
      <c r="R61">
        <v>34.869089000000002</v>
      </c>
      <c r="S61">
        <v>4.711392</v>
      </c>
      <c r="T61">
        <v>0</v>
      </c>
      <c r="U61">
        <v>401.01415200000002</v>
      </c>
      <c r="V61">
        <v>12.958722</v>
      </c>
      <c r="W61">
        <v>33.323819</v>
      </c>
      <c r="X61">
        <v>141.26096200000001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1.335277</v>
      </c>
      <c r="AM61">
        <v>0</v>
      </c>
      <c r="AN61">
        <v>0.567886</v>
      </c>
      <c r="AO61">
        <v>0</v>
      </c>
      <c r="AP61">
        <v>3.0667140000000002</v>
      </c>
      <c r="AQ61">
        <v>0</v>
      </c>
      <c r="AR61">
        <v>4.2287619999999997</v>
      </c>
      <c r="AS61">
        <v>4.8950209999999998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1795.6739999999998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398.70633600000002</v>
      </c>
      <c r="L62">
        <v>243.2304</v>
      </c>
      <c r="M62">
        <v>84.268799999999999</v>
      </c>
      <c r="N62">
        <v>113.1165</v>
      </c>
      <c r="O62">
        <v>118.422202</v>
      </c>
      <c r="P62">
        <v>118.1439</v>
      </c>
      <c r="Q62">
        <v>2.6820460000000002</v>
      </c>
      <c r="R62">
        <v>39.521582000000002</v>
      </c>
      <c r="S62">
        <v>4.711392</v>
      </c>
      <c r="T62">
        <v>0</v>
      </c>
      <c r="U62">
        <v>401.01415200000002</v>
      </c>
      <c r="V62">
        <v>12.958722</v>
      </c>
      <c r="W62">
        <v>33.323819</v>
      </c>
      <c r="X62">
        <v>141.26096200000001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1.335277</v>
      </c>
      <c r="AM62">
        <v>0</v>
      </c>
      <c r="AN62">
        <v>0.567886</v>
      </c>
      <c r="AO62">
        <v>0</v>
      </c>
      <c r="AP62">
        <v>3.0667140000000002</v>
      </c>
      <c r="AQ62">
        <v>0</v>
      </c>
      <c r="AR62">
        <v>4.2287619999999997</v>
      </c>
      <c r="AS62">
        <v>4.8950209999999998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1800.3264929999998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446.58633600000002</v>
      </c>
      <c r="L63">
        <v>289.1952</v>
      </c>
      <c r="M63">
        <v>84.268799999999999</v>
      </c>
      <c r="N63">
        <v>113.1165</v>
      </c>
      <c r="O63">
        <v>118.422202</v>
      </c>
      <c r="P63">
        <v>118.1439</v>
      </c>
      <c r="Q63">
        <v>2.6820460000000002</v>
      </c>
      <c r="R63">
        <v>40.592759999999998</v>
      </c>
      <c r="S63">
        <v>4.711392</v>
      </c>
      <c r="T63">
        <v>0</v>
      </c>
      <c r="U63">
        <v>401.01415200000002</v>
      </c>
      <c r="V63">
        <v>14.526674999999999</v>
      </c>
      <c r="W63">
        <v>33.323819</v>
      </c>
      <c r="X63">
        <v>141.26096200000001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1.335277</v>
      </c>
      <c r="AM63">
        <v>0</v>
      </c>
      <c r="AN63">
        <v>0.567886</v>
      </c>
      <c r="AO63">
        <v>0</v>
      </c>
      <c r="AP63">
        <v>3.6800570000000001</v>
      </c>
      <c r="AQ63">
        <v>0</v>
      </c>
      <c r="AR63">
        <v>4.2287619999999997</v>
      </c>
      <c r="AS63">
        <v>4.8950209999999998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1897.423767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494.46633600000001</v>
      </c>
      <c r="L64">
        <v>289.1952</v>
      </c>
      <c r="M64">
        <v>84.268799999999999</v>
      </c>
      <c r="N64">
        <v>113.1165</v>
      </c>
      <c r="O64">
        <v>118.422202</v>
      </c>
      <c r="P64">
        <v>118.1439</v>
      </c>
      <c r="Q64">
        <v>2.6820460000000002</v>
      </c>
      <c r="R64">
        <v>40.592759999999998</v>
      </c>
      <c r="S64">
        <v>4.711392</v>
      </c>
      <c r="T64">
        <v>0</v>
      </c>
      <c r="U64">
        <v>401.01415200000002</v>
      </c>
      <c r="V64">
        <v>17.062076999999999</v>
      </c>
      <c r="W64">
        <v>33.323819</v>
      </c>
      <c r="X64">
        <v>141.26096200000001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1.335277</v>
      </c>
      <c r="AM64">
        <v>0</v>
      </c>
      <c r="AN64">
        <v>0.567886</v>
      </c>
      <c r="AO64">
        <v>0</v>
      </c>
      <c r="AP64">
        <v>3.6800570000000001</v>
      </c>
      <c r="AQ64">
        <v>0</v>
      </c>
      <c r="AR64">
        <v>4.2287619999999997</v>
      </c>
      <c r="AS64">
        <v>4.8950209999999998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1947.8391690000001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556.68489899999997</v>
      </c>
      <c r="L65">
        <v>289.1952</v>
      </c>
      <c r="M65">
        <v>84.268799999999999</v>
      </c>
      <c r="N65">
        <v>113.1165</v>
      </c>
      <c r="O65">
        <v>118.422202</v>
      </c>
      <c r="P65">
        <v>118.1439</v>
      </c>
      <c r="Q65">
        <v>2.6820460000000002</v>
      </c>
      <c r="R65">
        <v>40.592759999999998</v>
      </c>
      <c r="S65">
        <v>4.711392</v>
      </c>
      <c r="T65">
        <v>0</v>
      </c>
      <c r="U65">
        <v>401.01415200000002</v>
      </c>
      <c r="V65">
        <v>17.37096</v>
      </c>
      <c r="W65">
        <v>33.323819</v>
      </c>
      <c r="X65">
        <v>141.26096200000001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1.335277</v>
      </c>
      <c r="AM65">
        <v>0</v>
      </c>
      <c r="AN65">
        <v>0.567886</v>
      </c>
      <c r="AO65">
        <v>0</v>
      </c>
      <c r="AP65">
        <v>3.6800570000000001</v>
      </c>
      <c r="AQ65">
        <v>0</v>
      </c>
      <c r="AR65">
        <v>3.1715710000000001</v>
      </c>
      <c r="AS65">
        <v>4.8950209999999998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2009.309424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558.15152399999999</v>
      </c>
      <c r="L66">
        <v>302.60160000000002</v>
      </c>
      <c r="M66">
        <v>84.268799999999999</v>
      </c>
      <c r="N66">
        <v>113.1165</v>
      </c>
      <c r="O66">
        <v>118.422202</v>
      </c>
      <c r="P66">
        <v>118.1439</v>
      </c>
      <c r="Q66">
        <v>3.2221320000000002</v>
      </c>
      <c r="R66">
        <v>40.592759999999998</v>
      </c>
      <c r="S66">
        <v>4.711392</v>
      </c>
      <c r="T66">
        <v>0</v>
      </c>
      <c r="U66">
        <v>401.01415200000002</v>
      </c>
      <c r="V66">
        <v>17.37096</v>
      </c>
      <c r="W66">
        <v>33.323819</v>
      </c>
      <c r="X66">
        <v>141.26096200000001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1.335277</v>
      </c>
      <c r="AM66">
        <v>0</v>
      </c>
      <c r="AN66">
        <v>0.567886</v>
      </c>
      <c r="AO66">
        <v>0</v>
      </c>
      <c r="AP66">
        <v>3.6800570000000001</v>
      </c>
      <c r="AQ66">
        <v>0</v>
      </c>
      <c r="AR66">
        <v>3.1715710000000001</v>
      </c>
      <c r="AS66">
        <v>4.8950209999999998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2024.7225350000003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581.85067800000002</v>
      </c>
      <c r="L67">
        <v>363.20178399999998</v>
      </c>
      <c r="M67">
        <v>84.268799999999999</v>
      </c>
      <c r="N67">
        <v>113.1165</v>
      </c>
      <c r="O67">
        <v>118.422202</v>
      </c>
      <c r="P67">
        <v>118.1439</v>
      </c>
      <c r="Q67">
        <v>3.2221320000000002</v>
      </c>
      <c r="R67">
        <v>40.592759999999998</v>
      </c>
      <c r="S67">
        <v>4.711392</v>
      </c>
      <c r="T67">
        <v>0</v>
      </c>
      <c r="U67">
        <v>401.01415200000002</v>
      </c>
      <c r="V67">
        <v>17.37096</v>
      </c>
      <c r="W67">
        <v>33.323819</v>
      </c>
      <c r="X67">
        <v>141.26096200000001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1.335277</v>
      </c>
      <c r="AM67">
        <v>0</v>
      </c>
      <c r="AN67">
        <v>0.567886</v>
      </c>
      <c r="AO67">
        <v>0</v>
      </c>
      <c r="AP67">
        <v>3.6800570000000001</v>
      </c>
      <c r="AQ67">
        <v>0</v>
      </c>
      <c r="AR67">
        <v>3.1715710000000001</v>
      </c>
      <c r="AS67">
        <v>5.1526540000000001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2109.2795059999999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654.16445199999998</v>
      </c>
      <c r="L68">
        <v>416.972556</v>
      </c>
      <c r="M68">
        <v>84.268799999999999</v>
      </c>
      <c r="N68">
        <v>113.1165</v>
      </c>
      <c r="O68">
        <v>118.422202</v>
      </c>
      <c r="P68">
        <v>118.1439</v>
      </c>
      <c r="Q68">
        <v>3.2221320000000002</v>
      </c>
      <c r="R68">
        <v>40.592759999999998</v>
      </c>
      <c r="S68">
        <v>7.7921829999999996</v>
      </c>
      <c r="T68">
        <v>0</v>
      </c>
      <c r="U68">
        <v>401.01415200000002</v>
      </c>
      <c r="V68">
        <v>17.37096</v>
      </c>
      <c r="W68">
        <v>33.323819</v>
      </c>
      <c r="X68">
        <v>141.26096200000001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1.335277</v>
      </c>
      <c r="AM68">
        <v>0</v>
      </c>
      <c r="AN68">
        <v>0.567886</v>
      </c>
      <c r="AO68">
        <v>0</v>
      </c>
      <c r="AP68">
        <v>3.6800570000000001</v>
      </c>
      <c r="AQ68">
        <v>14.478911999999999</v>
      </c>
      <c r="AR68">
        <v>3.1715710000000001</v>
      </c>
      <c r="AS68">
        <v>5.1526540000000001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2252.9237549999998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653.87717199999997</v>
      </c>
      <c r="L69">
        <v>416.972556</v>
      </c>
      <c r="M69">
        <v>84.268799999999999</v>
      </c>
      <c r="N69">
        <v>113.1165</v>
      </c>
      <c r="O69">
        <v>118.422202</v>
      </c>
      <c r="P69">
        <v>118.1439</v>
      </c>
      <c r="Q69">
        <v>3.2221320000000002</v>
      </c>
      <c r="R69">
        <v>40.592759999999998</v>
      </c>
      <c r="S69">
        <v>7.7921829999999996</v>
      </c>
      <c r="T69">
        <v>0</v>
      </c>
      <c r="U69">
        <v>401.01415200000002</v>
      </c>
      <c r="V69">
        <v>17.37096</v>
      </c>
      <c r="W69">
        <v>33.323819</v>
      </c>
      <c r="X69">
        <v>141.26096200000001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8.4977420000000006</v>
      </c>
      <c r="AG69">
        <v>0</v>
      </c>
      <c r="AH69">
        <v>18.136944</v>
      </c>
      <c r="AI69">
        <v>0</v>
      </c>
      <c r="AJ69">
        <v>0</v>
      </c>
      <c r="AK69">
        <v>52.01032</v>
      </c>
      <c r="AL69">
        <v>12.240043</v>
      </c>
      <c r="AM69">
        <v>0</v>
      </c>
      <c r="AN69">
        <v>0.567886</v>
      </c>
      <c r="AO69">
        <v>0</v>
      </c>
      <c r="AP69">
        <v>3.6800570000000001</v>
      </c>
      <c r="AQ69">
        <v>29.802427000000002</v>
      </c>
      <c r="AR69">
        <v>3.1715710000000001</v>
      </c>
      <c r="AS69">
        <v>5.1526540000000001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2297.0016999999993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653.87717199999997</v>
      </c>
      <c r="L70">
        <v>416.972556</v>
      </c>
      <c r="M70">
        <v>84.268799999999999</v>
      </c>
      <c r="N70">
        <v>113.1165</v>
      </c>
      <c r="O70">
        <v>118.422202</v>
      </c>
      <c r="P70">
        <v>118.1439</v>
      </c>
      <c r="Q70">
        <v>3.2221320000000002</v>
      </c>
      <c r="R70">
        <v>40.592759999999998</v>
      </c>
      <c r="S70">
        <v>7.7921829999999996</v>
      </c>
      <c r="T70">
        <v>0</v>
      </c>
      <c r="U70">
        <v>401.01415200000002</v>
      </c>
      <c r="V70">
        <v>17.37096</v>
      </c>
      <c r="W70">
        <v>33.323819</v>
      </c>
      <c r="X70">
        <v>141.26096200000001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8.4977420000000006</v>
      </c>
      <c r="AG70">
        <v>0</v>
      </c>
      <c r="AH70">
        <v>36.273887999999999</v>
      </c>
      <c r="AI70">
        <v>0</v>
      </c>
      <c r="AJ70">
        <v>0</v>
      </c>
      <c r="AK70">
        <v>52.01032</v>
      </c>
      <c r="AL70">
        <v>67.876603000000003</v>
      </c>
      <c r="AM70">
        <v>0</v>
      </c>
      <c r="AN70">
        <v>0.567886</v>
      </c>
      <c r="AO70">
        <v>0</v>
      </c>
      <c r="AP70">
        <v>3.6800570000000001</v>
      </c>
      <c r="AQ70">
        <v>29.802427000000002</v>
      </c>
      <c r="AR70">
        <v>3.1715710000000001</v>
      </c>
      <c r="AS70">
        <v>5.1526540000000001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2370.775204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653.87717199999997</v>
      </c>
      <c r="L71">
        <v>416.972556</v>
      </c>
      <c r="M71">
        <v>84.268799999999999</v>
      </c>
      <c r="N71">
        <v>113.1165</v>
      </c>
      <c r="O71">
        <v>118.422202</v>
      </c>
      <c r="P71">
        <v>118.1439</v>
      </c>
      <c r="Q71">
        <v>3.2221320000000002</v>
      </c>
      <c r="R71">
        <v>40.592759999999998</v>
      </c>
      <c r="S71">
        <v>7.7921829999999996</v>
      </c>
      <c r="T71">
        <v>0</v>
      </c>
      <c r="U71">
        <v>401.01415200000002</v>
      </c>
      <c r="V71">
        <v>17.371184</v>
      </c>
      <c r="W71">
        <v>33.323819</v>
      </c>
      <c r="X71">
        <v>141.26096200000001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8.4977420000000006</v>
      </c>
      <c r="AG71">
        <v>0</v>
      </c>
      <c r="AH71">
        <v>54.410831999999999</v>
      </c>
      <c r="AI71">
        <v>0</v>
      </c>
      <c r="AJ71">
        <v>0</v>
      </c>
      <c r="AK71">
        <v>52.01032</v>
      </c>
      <c r="AL71">
        <v>67.876603000000003</v>
      </c>
      <c r="AM71">
        <v>0</v>
      </c>
      <c r="AN71">
        <v>0.567886</v>
      </c>
      <c r="AO71">
        <v>0</v>
      </c>
      <c r="AP71">
        <v>3.6800570000000001</v>
      </c>
      <c r="AQ71">
        <v>29.802427000000002</v>
      </c>
      <c r="AR71">
        <v>3.1715710000000001</v>
      </c>
      <c r="AS71">
        <v>5.1526540000000001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2388.9123719999998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653.87717199999997</v>
      </c>
      <c r="L72">
        <v>416.972556</v>
      </c>
      <c r="M72">
        <v>84.268799999999999</v>
      </c>
      <c r="N72">
        <v>113.1165</v>
      </c>
      <c r="O72">
        <v>118.422202</v>
      </c>
      <c r="P72">
        <v>118.1439</v>
      </c>
      <c r="Q72">
        <v>3.2221320000000002</v>
      </c>
      <c r="R72">
        <v>40.592759999999998</v>
      </c>
      <c r="S72">
        <v>7.7921829999999996</v>
      </c>
      <c r="T72">
        <v>0</v>
      </c>
      <c r="U72">
        <v>401.01415200000002</v>
      </c>
      <c r="V72">
        <v>17.371184</v>
      </c>
      <c r="W72">
        <v>33.323819</v>
      </c>
      <c r="X72">
        <v>141.26096200000001</v>
      </c>
      <c r="Y72">
        <v>0</v>
      </c>
      <c r="Z72">
        <v>0</v>
      </c>
      <c r="AA72">
        <v>0</v>
      </c>
      <c r="AB72">
        <v>12.61163</v>
      </c>
      <c r="AC72">
        <v>9.2675000000000001</v>
      </c>
      <c r="AD72">
        <v>0</v>
      </c>
      <c r="AE72">
        <v>15.780149</v>
      </c>
      <c r="AF72">
        <v>8.4977420000000006</v>
      </c>
      <c r="AG72">
        <v>0</v>
      </c>
      <c r="AH72">
        <v>72.547775999999999</v>
      </c>
      <c r="AI72">
        <v>0</v>
      </c>
      <c r="AJ72">
        <v>0</v>
      </c>
      <c r="AK72">
        <v>52.01032</v>
      </c>
      <c r="AL72">
        <v>67.876603000000003</v>
      </c>
      <c r="AM72">
        <v>4.3400350000000003</v>
      </c>
      <c r="AN72">
        <v>0.567886</v>
      </c>
      <c r="AO72">
        <v>0</v>
      </c>
      <c r="AP72">
        <v>3.6800570000000001</v>
      </c>
      <c r="AQ72">
        <v>44.703640999999998</v>
      </c>
      <c r="AR72">
        <v>3.1715710000000001</v>
      </c>
      <c r="AS72">
        <v>5.1526540000000001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2463.9498439999998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653.87717199999997</v>
      </c>
      <c r="L73">
        <v>416.972556</v>
      </c>
      <c r="M73">
        <v>84.268799999999999</v>
      </c>
      <c r="N73">
        <v>113.1165</v>
      </c>
      <c r="O73">
        <v>118.422202</v>
      </c>
      <c r="P73">
        <v>118.1439</v>
      </c>
      <c r="Q73">
        <v>3.2221320000000002</v>
      </c>
      <c r="R73">
        <v>40.592759999999998</v>
      </c>
      <c r="S73">
        <v>7.7921829999999996</v>
      </c>
      <c r="T73">
        <v>0</v>
      </c>
      <c r="U73">
        <v>401.01415200000002</v>
      </c>
      <c r="V73">
        <v>17.371184</v>
      </c>
      <c r="W73">
        <v>33.323819</v>
      </c>
      <c r="X73">
        <v>141.26096200000001</v>
      </c>
      <c r="Y73">
        <v>0</v>
      </c>
      <c r="Z73">
        <v>2.1067200000000001</v>
      </c>
      <c r="AA73">
        <v>6.7328859999999997</v>
      </c>
      <c r="AB73">
        <v>12.61163</v>
      </c>
      <c r="AC73">
        <v>9.2675000000000001</v>
      </c>
      <c r="AD73">
        <v>7.5899380000000001</v>
      </c>
      <c r="AE73">
        <v>31.560296999999998</v>
      </c>
      <c r="AF73">
        <v>16.995484999999999</v>
      </c>
      <c r="AG73">
        <v>0</v>
      </c>
      <c r="AH73">
        <v>108.821664</v>
      </c>
      <c r="AI73">
        <v>3.6570740000000002</v>
      </c>
      <c r="AJ73">
        <v>0</v>
      </c>
      <c r="AK73">
        <v>52.01032</v>
      </c>
      <c r="AL73">
        <v>67.876603000000003</v>
      </c>
      <c r="AM73">
        <v>10.089304</v>
      </c>
      <c r="AN73">
        <v>0.567886</v>
      </c>
      <c r="AO73">
        <v>0</v>
      </c>
      <c r="AP73">
        <v>1.71736</v>
      </c>
      <c r="AQ73">
        <v>44.703640999999998</v>
      </c>
      <c r="AR73">
        <v>3.1715710000000001</v>
      </c>
      <c r="AS73">
        <v>5.1526540000000001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2548.3748129999999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653.87717199999997</v>
      </c>
      <c r="L74">
        <v>416.972556</v>
      </c>
      <c r="M74">
        <v>84.268799999999999</v>
      </c>
      <c r="N74">
        <v>113.1165</v>
      </c>
      <c r="O74">
        <v>118.422202</v>
      </c>
      <c r="P74">
        <v>118.1439</v>
      </c>
      <c r="Q74">
        <v>3.2221320000000002</v>
      </c>
      <c r="R74">
        <v>40.592759999999998</v>
      </c>
      <c r="S74">
        <v>7.7921829999999996</v>
      </c>
      <c r="T74">
        <v>0</v>
      </c>
      <c r="U74">
        <v>401.01415200000002</v>
      </c>
      <c r="V74">
        <v>17.371184</v>
      </c>
      <c r="W74">
        <v>33.323819</v>
      </c>
      <c r="X74">
        <v>141.26096200000001</v>
      </c>
      <c r="Y74">
        <v>0</v>
      </c>
      <c r="Z74">
        <v>12.488636</v>
      </c>
      <c r="AA74">
        <v>13.31447</v>
      </c>
      <c r="AB74">
        <v>25.223261000000001</v>
      </c>
      <c r="AC74">
        <v>19.510525000000001</v>
      </c>
      <c r="AD74">
        <v>17.497336000000001</v>
      </c>
      <c r="AE74">
        <v>47.340446</v>
      </c>
      <c r="AF74">
        <v>25.493227000000001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12.240043</v>
      </c>
      <c r="AM74">
        <v>10.089304</v>
      </c>
      <c r="AN74">
        <v>0.567886</v>
      </c>
      <c r="AO74">
        <v>0</v>
      </c>
      <c r="AP74">
        <v>1.71736</v>
      </c>
      <c r="AQ74">
        <v>44.703640999999998</v>
      </c>
      <c r="AR74">
        <v>3.1715710000000001</v>
      </c>
      <c r="AS74">
        <v>5.1526540000000001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2583.2760149999995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653.87717199999997</v>
      </c>
      <c r="L75">
        <v>416.972556</v>
      </c>
      <c r="M75">
        <v>84.268799999999999</v>
      </c>
      <c r="N75">
        <v>113.1165</v>
      </c>
      <c r="O75">
        <v>118.422202</v>
      </c>
      <c r="P75">
        <v>118.1439</v>
      </c>
      <c r="Q75">
        <v>3.2221320000000002</v>
      </c>
      <c r="R75">
        <v>40.592759999999998</v>
      </c>
      <c r="S75">
        <v>7.7921829999999996</v>
      </c>
      <c r="T75">
        <v>0</v>
      </c>
      <c r="U75">
        <v>401.01415200000002</v>
      </c>
      <c r="V75">
        <v>17.371184</v>
      </c>
      <c r="W75">
        <v>33.323819</v>
      </c>
      <c r="X75">
        <v>141.26096200000001</v>
      </c>
      <c r="Y75">
        <v>0</v>
      </c>
      <c r="Z75">
        <v>12.488636</v>
      </c>
      <c r="AA75">
        <v>21.182112</v>
      </c>
      <c r="AB75">
        <v>25.223261000000001</v>
      </c>
      <c r="AC75">
        <v>19.510525000000001</v>
      </c>
      <c r="AD75">
        <v>26.246003999999999</v>
      </c>
      <c r="AE75">
        <v>47.340446</v>
      </c>
      <c r="AF75">
        <v>25.493227000000001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1.335277</v>
      </c>
      <c r="AM75">
        <v>10.089304</v>
      </c>
      <c r="AN75">
        <v>0.567886</v>
      </c>
      <c r="AO75">
        <v>0</v>
      </c>
      <c r="AP75">
        <v>1.71736</v>
      </c>
      <c r="AQ75">
        <v>44.703640999999998</v>
      </c>
      <c r="AR75">
        <v>4.2287619999999997</v>
      </c>
      <c r="AS75">
        <v>5.1526540000000001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2611.0836050000003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653.87717199999997</v>
      </c>
      <c r="L76">
        <v>416.972556</v>
      </c>
      <c r="M76">
        <v>84.268799999999999</v>
      </c>
      <c r="N76">
        <v>113.1165</v>
      </c>
      <c r="O76">
        <v>118.422202</v>
      </c>
      <c r="P76">
        <v>118.1439</v>
      </c>
      <c r="Q76">
        <v>3.2221320000000002</v>
      </c>
      <c r="R76">
        <v>40.592759999999998</v>
      </c>
      <c r="S76">
        <v>7.7921829999999996</v>
      </c>
      <c r="T76">
        <v>0</v>
      </c>
      <c r="U76">
        <v>401.01415200000002</v>
      </c>
      <c r="V76">
        <v>17.371184</v>
      </c>
      <c r="W76">
        <v>33.323819</v>
      </c>
      <c r="X76">
        <v>141.26096200000001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19.510525000000001</v>
      </c>
      <c r="AD76">
        <v>34.994672000000001</v>
      </c>
      <c r="AE76">
        <v>47.340446</v>
      </c>
      <c r="AF76">
        <v>25.493227000000001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1.335277</v>
      </c>
      <c r="AM76">
        <v>10.089304</v>
      </c>
      <c r="AN76">
        <v>0.567886</v>
      </c>
      <c r="AO76">
        <v>0</v>
      </c>
      <c r="AP76">
        <v>1.71736</v>
      </c>
      <c r="AQ76">
        <v>44.703640999999998</v>
      </c>
      <c r="AR76">
        <v>38.058853999999997</v>
      </c>
      <c r="AS76">
        <v>5.1526540000000001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2657.4448849999999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647.20928200000003</v>
      </c>
      <c r="L77">
        <v>416.972556</v>
      </c>
      <c r="M77">
        <v>84.268799999999999</v>
      </c>
      <c r="N77">
        <v>113.1165</v>
      </c>
      <c r="O77">
        <v>118.422202</v>
      </c>
      <c r="P77">
        <v>118.1439</v>
      </c>
      <c r="Q77">
        <v>3.2221320000000002</v>
      </c>
      <c r="R77">
        <v>40.592759999999998</v>
      </c>
      <c r="S77">
        <v>7.7921829999999996</v>
      </c>
      <c r="T77">
        <v>0</v>
      </c>
      <c r="U77">
        <v>401.01415200000002</v>
      </c>
      <c r="V77">
        <v>17.371184</v>
      </c>
      <c r="W77">
        <v>33.323819</v>
      </c>
      <c r="X77">
        <v>141.26096200000001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19.510525000000001</v>
      </c>
      <c r="AD77">
        <v>34.994672000000001</v>
      </c>
      <c r="AE77">
        <v>47.340446</v>
      </c>
      <c r="AF77">
        <v>25.493227000000001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1.335277</v>
      </c>
      <c r="AM77">
        <v>10.089304</v>
      </c>
      <c r="AN77">
        <v>0.567886</v>
      </c>
      <c r="AO77">
        <v>0</v>
      </c>
      <c r="AP77">
        <v>1.71736</v>
      </c>
      <c r="AQ77">
        <v>44.703640999999998</v>
      </c>
      <c r="AR77">
        <v>38.058853999999997</v>
      </c>
      <c r="AS77">
        <v>5.1526540000000001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2650.7769950000002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647.20928200000003</v>
      </c>
      <c r="L78">
        <v>416.972556</v>
      </c>
      <c r="M78">
        <v>84.268799999999999</v>
      </c>
      <c r="N78">
        <v>113.1165</v>
      </c>
      <c r="O78">
        <v>118.422202</v>
      </c>
      <c r="P78">
        <v>118.1439</v>
      </c>
      <c r="Q78">
        <v>3.2221320000000002</v>
      </c>
      <c r="R78">
        <v>40.592759999999998</v>
      </c>
      <c r="S78">
        <v>7.7921829999999996</v>
      </c>
      <c r="T78">
        <v>0</v>
      </c>
      <c r="U78">
        <v>401.01415200000002</v>
      </c>
      <c r="V78">
        <v>17.371184</v>
      </c>
      <c r="W78">
        <v>33.323819</v>
      </c>
      <c r="X78">
        <v>141.26096200000001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19.510525000000001</v>
      </c>
      <c r="AD78">
        <v>34.994672000000001</v>
      </c>
      <c r="AE78">
        <v>47.340446</v>
      </c>
      <c r="AF78">
        <v>25.493227000000001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1.335277</v>
      </c>
      <c r="AM78">
        <v>10.089304</v>
      </c>
      <c r="AN78">
        <v>0.567886</v>
      </c>
      <c r="AO78">
        <v>0</v>
      </c>
      <c r="AP78">
        <v>1.71736</v>
      </c>
      <c r="AQ78">
        <v>44.703640999999998</v>
      </c>
      <c r="AR78">
        <v>7.928928</v>
      </c>
      <c r="AS78">
        <v>5.1526540000000001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2613.2109220000002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647.20928200000003</v>
      </c>
      <c r="L79">
        <v>412.03938399999998</v>
      </c>
      <c r="M79">
        <v>84.268799999999999</v>
      </c>
      <c r="N79">
        <v>113.1165</v>
      </c>
      <c r="O79">
        <v>118.422202</v>
      </c>
      <c r="P79">
        <v>118.1439</v>
      </c>
      <c r="Q79">
        <v>3.2221320000000002</v>
      </c>
      <c r="R79">
        <v>40.592759999999998</v>
      </c>
      <c r="S79">
        <v>7.7921829999999996</v>
      </c>
      <c r="T79">
        <v>0</v>
      </c>
      <c r="U79">
        <v>401.01415200000002</v>
      </c>
      <c r="V79">
        <v>17.37096</v>
      </c>
      <c r="W79">
        <v>33.323819</v>
      </c>
      <c r="X79">
        <v>141.26096200000001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19.510525000000001</v>
      </c>
      <c r="AD79">
        <v>34.994672000000001</v>
      </c>
      <c r="AE79">
        <v>47.340446</v>
      </c>
      <c r="AF79">
        <v>25.493227000000001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1.335277</v>
      </c>
      <c r="AM79">
        <v>10.089304</v>
      </c>
      <c r="AN79">
        <v>0.567886</v>
      </c>
      <c r="AO79">
        <v>0</v>
      </c>
      <c r="AP79">
        <v>1.71736</v>
      </c>
      <c r="AQ79">
        <v>44.703640999999998</v>
      </c>
      <c r="AR79">
        <v>6.3431420000000003</v>
      </c>
      <c r="AS79">
        <v>5.1526540000000001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2588.5547960000004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647.20928200000003</v>
      </c>
      <c r="L80">
        <v>412.03938399999998</v>
      </c>
      <c r="M80">
        <v>84.268799999999999</v>
      </c>
      <c r="N80">
        <v>113.1165</v>
      </c>
      <c r="O80">
        <v>118.422202</v>
      </c>
      <c r="P80">
        <v>118.1439</v>
      </c>
      <c r="Q80">
        <v>3.2221320000000002</v>
      </c>
      <c r="R80">
        <v>40.592759999999998</v>
      </c>
      <c r="S80">
        <v>7.7921829999999996</v>
      </c>
      <c r="T80">
        <v>0</v>
      </c>
      <c r="U80">
        <v>401.01415200000002</v>
      </c>
      <c r="V80">
        <v>17.37096</v>
      </c>
      <c r="W80">
        <v>33.323819</v>
      </c>
      <c r="X80">
        <v>141.26096200000001</v>
      </c>
      <c r="Y80">
        <v>0</v>
      </c>
      <c r="Z80">
        <v>0</v>
      </c>
      <c r="AA80">
        <v>13.453666999999999</v>
      </c>
      <c r="AB80">
        <v>25.223261000000001</v>
      </c>
      <c r="AC80">
        <v>18.534998999999999</v>
      </c>
      <c r="AD80">
        <v>16.191866999999998</v>
      </c>
      <c r="AE80">
        <v>47.340446</v>
      </c>
      <c r="AF80">
        <v>16.995484999999999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1.335277</v>
      </c>
      <c r="AM80">
        <v>4.4676830000000001</v>
      </c>
      <c r="AN80">
        <v>0.567886</v>
      </c>
      <c r="AO80">
        <v>0</v>
      </c>
      <c r="AP80">
        <v>1.71736</v>
      </c>
      <c r="AQ80">
        <v>44.703640999999998</v>
      </c>
      <c r="AR80">
        <v>6.3431420000000003</v>
      </c>
      <c r="AS80">
        <v>5.1526540000000001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2499.4322590000006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647.20928200000003</v>
      </c>
      <c r="L81">
        <v>412.03938399999998</v>
      </c>
      <c r="M81">
        <v>84.268799999999999</v>
      </c>
      <c r="N81">
        <v>113.1165</v>
      </c>
      <c r="O81">
        <v>118.422202</v>
      </c>
      <c r="P81">
        <v>118.1439</v>
      </c>
      <c r="Q81">
        <v>3.2221320000000002</v>
      </c>
      <c r="R81">
        <v>40.592759999999998</v>
      </c>
      <c r="S81">
        <v>7.7921829999999996</v>
      </c>
      <c r="T81">
        <v>0</v>
      </c>
      <c r="U81">
        <v>401.01415200000002</v>
      </c>
      <c r="V81">
        <v>17.37096</v>
      </c>
      <c r="W81">
        <v>33.323819</v>
      </c>
      <c r="X81">
        <v>141.26096200000001</v>
      </c>
      <c r="Y81">
        <v>0</v>
      </c>
      <c r="Z81">
        <v>0</v>
      </c>
      <c r="AA81">
        <v>6.0520319999999996</v>
      </c>
      <c r="AB81">
        <v>12.509512000000001</v>
      </c>
      <c r="AC81">
        <v>9.2675000000000001</v>
      </c>
      <c r="AD81">
        <v>7.5899380000000001</v>
      </c>
      <c r="AE81">
        <v>31.560296999999998</v>
      </c>
      <c r="AF81">
        <v>8.4977420000000006</v>
      </c>
      <c r="AG81">
        <v>0</v>
      </c>
      <c r="AH81">
        <v>54.410831999999999</v>
      </c>
      <c r="AI81">
        <v>0</v>
      </c>
      <c r="AJ81">
        <v>0</v>
      </c>
      <c r="AK81">
        <v>52.01032</v>
      </c>
      <c r="AL81">
        <v>1.335277</v>
      </c>
      <c r="AM81">
        <v>4.4676830000000001</v>
      </c>
      <c r="AN81">
        <v>0.567886</v>
      </c>
      <c r="AO81">
        <v>0</v>
      </c>
      <c r="AP81">
        <v>1.71736</v>
      </c>
      <c r="AQ81">
        <v>44.703640999999998</v>
      </c>
      <c r="AR81">
        <v>6.3431420000000003</v>
      </c>
      <c r="AS81">
        <v>5.1526540000000001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2398.32681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623.10447899999997</v>
      </c>
      <c r="L82">
        <v>412.03938399999998</v>
      </c>
      <c r="M82">
        <v>84.268799999999999</v>
      </c>
      <c r="N82">
        <v>113.1165</v>
      </c>
      <c r="O82">
        <v>118.422202</v>
      </c>
      <c r="P82">
        <v>118.1439</v>
      </c>
      <c r="Q82">
        <v>3.2221320000000002</v>
      </c>
      <c r="R82">
        <v>40.592759999999998</v>
      </c>
      <c r="S82">
        <v>7.7921829999999996</v>
      </c>
      <c r="T82">
        <v>0</v>
      </c>
      <c r="U82">
        <v>401.01415200000002</v>
      </c>
      <c r="V82">
        <v>17.37096</v>
      </c>
      <c r="W82">
        <v>33.323819</v>
      </c>
      <c r="X82">
        <v>141.26096200000001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31.560296999999998</v>
      </c>
      <c r="AF82">
        <v>8.4977420000000006</v>
      </c>
      <c r="AG82">
        <v>0</v>
      </c>
      <c r="AH82">
        <v>36.273887999999999</v>
      </c>
      <c r="AI82">
        <v>0</v>
      </c>
      <c r="AJ82">
        <v>0</v>
      </c>
      <c r="AK82">
        <v>52.01032</v>
      </c>
      <c r="AL82">
        <v>1.335277</v>
      </c>
      <c r="AM82">
        <v>0</v>
      </c>
      <c r="AN82">
        <v>0.567886</v>
      </c>
      <c r="AO82">
        <v>0</v>
      </c>
      <c r="AP82">
        <v>1.71736</v>
      </c>
      <c r="AQ82">
        <v>44.703640999999998</v>
      </c>
      <c r="AR82">
        <v>6.3431420000000003</v>
      </c>
      <c r="AS82">
        <v>5.1526540000000001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2316.1983980000005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572.27612399999998</v>
      </c>
      <c r="L83">
        <v>360.32898399999999</v>
      </c>
      <c r="M83">
        <v>84.268799999999999</v>
      </c>
      <c r="N83">
        <v>113.1165</v>
      </c>
      <c r="O83">
        <v>118.422202</v>
      </c>
      <c r="P83">
        <v>118.1439</v>
      </c>
      <c r="Q83">
        <v>3.2221320000000002</v>
      </c>
      <c r="R83">
        <v>40.592759999999998</v>
      </c>
      <c r="S83">
        <v>6.4020349999999997</v>
      </c>
      <c r="T83">
        <v>0</v>
      </c>
      <c r="U83">
        <v>401.01415200000002</v>
      </c>
      <c r="V83">
        <v>17.37096</v>
      </c>
      <c r="W83">
        <v>33.323819</v>
      </c>
      <c r="X83">
        <v>141.26096200000001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15.780149</v>
      </c>
      <c r="AF83">
        <v>8.4977420000000006</v>
      </c>
      <c r="AG83">
        <v>0</v>
      </c>
      <c r="AH83">
        <v>18.136944</v>
      </c>
      <c r="AI83">
        <v>0</v>
      </c>
      <c r="AJ83">
        <v>0</v>
      </c>
      <c r="AK83">
        <v>52.01032</v>
      </c>
      <c r="AL83">
        <v>1.335277</v>
      </c>
      <c r="AM83">
        <v>0</v>
      </c>
      <c r="AN83">
        <v>0.567886</v>
      </c>
      <c r="AO83">
        <v>0</v>
      </c>
      <c r="AP83">
        <v>1.71736</v>
      </c>
      <c r="AQ83">
        <v>44.703640999999998</v>
      </c>
      <c r="AR83">
        <v>7.4003329999999998</v>
      </c>
      <c r="AS83">
        <v>5.1526540000000001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2179.4095940000002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567.48812399999997</v>
      </c>
      <c r="L84">
        <v>302.87298399999997</v>
      </c>
      <c r="M84">
        <v>84.268799999999999</v>
      </c>
      <c r="N84">
        <v>113.1165</v>
      </c>
      <c r="O84">
        <v>118.422202</v>
      </c>
      <c r="P84">
        <v>118.1439</v>
      </c>
      <c r="Q84">
        <v>3.2221320000000002</v>
      </c>
      <c r="R84">
        <v>40.592759999999998</v>
      </c>
      <c r="S84">
        <v>6.4020349999999997</v>
      </c>
      <c r="T84">
        <v>0</v>
      </c>
      <c r="U84">
        <v>401.01415200000002</v>
      </c>
      <c r="V84">
        <v>17.37096</v>
      </c>
      <c r="W84">
        <v>33.323819</v>
      </c>
      <c r="X84">
        <v>141.26096200000001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15.780149</v>
      </c>
      <c r="AF84">
        <v>8.4977420000000006</v>
      </c>
      <c r="AG84">
        <v>0</v>
      </c>
      <c r="AH84">
        <v>0</v>
      </c>
      <c r="AI84">
        <v>0</v>
      </c>
      <c r="AJ84">
        <v>0</v>
      </c>
      <c r="AK84">
        <v>52.01032</v>
      </c>
      <c r="AL84">
        <v>1.335277</v>
      </c>
      <c r="AM84">
        <v>0</v>
      </c>
      <c r="AN84">
        <v>0.567886</v>
      </c>
      <c r="AO84">
        <v>0</v>
      </c>
      <c r="AP84">
        <v>1.71736</v>
      </c>
      <c r="AQ84">
        <v>44.703640999999998</v>
      </c>
      <c r="AR84">
        <v>38.058853999999997</v>
      </c>
      <c r="AS84">
        <v>5.1526540000000001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2129.687171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562.70012399999996</v>
      </c>
      <c r="L85">
        <v>302.87298399999997</v>
      </c>
      <c r="M85">
        <v>84.268799999999999</v>
      </c>
      <c r="N85">
        <v>113.1165</v>
      </c>
      <c r="O85">
        <v>118.422202</v>
      </c>
      <c r="P85">
        <v>118.1439</v>
      </c>
      <c r="Q85">
        <v>3.2221320000000002</v>
      </c>
      <c r="R85">
        <v>40.592759999999998</v>
      </c>
      <c r="S85">
        <v>6.4020349999999997</v>
      </c>
      <c r="T85">
        <v>0</v>
      </c>
      <c r="U85">
        <v>401.01415200000002</v>
      </c>
      <c r="V85">
        <v>17.37096</v>
      </c>
      <c r="W85">
        <v>33.323819</v>
      </c>
      <c r="X85">
        <v>141.26096200000001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15.780149</v>
      </c>
      <c r="AF85">
        <v>8.4977420000000006</v>
      </c>
      <c r="AG85">
        <v>0</v>
      </c>
      <c r="AH85">
        <v>0</v>
      </c>
      <c r="AI85">
        <v>0</v>
      </c>
      <c r="AJ85">
        <v>0</v>
      </c>
      <c r="AK85">
        <v>52.01032</v>
      </c>
      <c r="AL85">
        <v>1.335277</v>
      </c>
      <c r="AM85">
        <v>0</v>
      </c>
      <c r="AN85">
        <v>0.567886</v>
      </c>
      <c r="AO85">
        <v>0</v>
      </c>
      <c r="AP85">
        <v>1.104017</v>
      </c>
      <c r="AQ85">
        <v>44.703640999999998</v>
      </c>
      <c r="AR85">
        <v>38.058853999999997</v>
      </c>
      <c r="AS85">
        <v>5.1526540000000001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2124.285828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562.70012399999996</v>
      </c>
      <c r="L86">
        <v>254.99298400000001</v>
      </c>
      <c r="M86">
        <v>84.268799999999999</v>
      </c>
      <c r="N86">
        <v>113.1165</v>
      </c>
      <c r="O86">
        <v>118.422202</v>
      </c>
      <c r="P86">
        <v>118.1439</v>
      </c>
      <c r="Q86">
        <v>3.2221320000000002</v>
      </c>
      <c r="R86">
        <v>40.592759999999998</v>
      </c>
      <c r="S86">
        <v>6.4020349999999997</v>
      </c>
      <c r="T86">
        <v>0</v>
      </c>
      <c r="U86">
        <v>401.01415200000002</v>
      </c>
      <c r="V86">
        <v>17.37096</v>
      </c>
      <c r="W86">
        <v>33.323819</v>
      </c>
      <c r="X86">
        <v>141.26096200000001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0</v>
      </c>
      <c r="AI86">
        <v>0</v>
      </c>
      <c r="AJ86">
        <v>0</v>
      </c>
      <c r="AK86">
        <v>52.01032</v>
      </c>
      <c r="AL86">
        <v>1.335277</v>
      </c>
      <c r="AM86">
        <v>0</v>
      </c>
      <c r="AN86">
        <v>0.567886</v>
      </c>
      <c r="AO86">
        <v>0</v>
      </c>
      <c r="AP86">
        <v>1.104017</v>
      </c>
      <c r="AQ86">
        <v>29.802427000000002</v>
      </c>
      <c r="AR86">
        <v>7.928928</v>
      </c>
      <c r="AS86">
        <v>5.1526540000000001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2031.3746880000003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555.29787599999997</v>
      </c>
      <c r="L87">
        <v>254.99298400000001</v>
      </c>
      <c r="M87">
        <v>84.268799999999999</v>
      </c>
      <c r="N87">
        <v>113.1165</v>
      </c>
      <c r="O87">
        <v>118.422202</v>
      </c>
      <c r="P87">
        <v>118.1439</v>
      </c>
      <c r="Q87">
        <v>2.6820460000000002</v>
      </c>
      <c r="R87">
        <v>36.875715999999997</v>
      </c>
      <c r="S87">
        <v>4.711392</v>
      </c>
      <c r="T87">
        <v>0</v>
      </c>
      <c r="U87">
        <v>401.01415200000002</v>
      </c>
      <c r="V87">
        <v>12.958722</v>
      </c>
      <c r="W87">
        <v>33.323819</v>
      </c>
      <c r="X87">
        <v>141.26096200000001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1.335277</v>
      </c>
      <c r="AM87">
        <v>0</v>
      </c>
      <c r="AN87">
        <v>0.567886</v>
      </c>
      <c r="AO87">
        <v>0</v>
      </c>
      <c r="AP87">
        <v>1.104017</v>
      </c>
      <c r="AQ87">
        <v>29.802427000000002</v>
      </c>
      <c r="AR87">
        <v>6.3431420000000003</v>
      </c>
      <c r="AS87">
        <v>5.1526540000000001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2012.0266429999999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555.29787599999997</v>
      </c>
      <c r="L88">
        <v>244.459384</v>
      </c>
      <c r="M88">
        <v>84.268799999999999</v>
      </c>
      <c r="N88">
        <v>113.1165</v>
      </c>
      <c r="O88">
        <v>118.422202</v>
      </c>
      <c r="P88">
        <v>118.1439</v>
      </c>
      <c r="Q88">
        <v>2.6820460000000002</v>
      </c>
      <c r="R88">
        <v>34.677568999999998</v>
      </c>
      <c r="S88">
        <v>4.711392</v>
      </c>
      <c r="T88">
        <v>0</v>
      </c>
      <c r="U88">
        <v>401.01415200000002</v>
      </c>
      <c r="V88">
        <v>12.958722</v>
      </c>
      <c r="W88">
        <v>33.323819</v>
      </c>
      <c r="X88">
        <v>141.26096200000001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1.335277</v>
      </c>
      <c r="AM88">
        <v>0</v>
      </c>
      <c r="AN88">
        <v>0.567886</v>
      </c>
      <c r="AO88">
        <v>0</v>
      </c>
      <c r="AP88">
        <v>1.104017</v>
      </c>
      <c r="AQ88">
        <v>14.901214</v>
      </c>
      <c r="AR88">
        <v>6.3431420000000003</v>
      </c>
      <c r="AS88">
        <v>5.1526540000000001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1984.3936829999998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555.29787599999997</v>
      </c>
      <c r="L89">
        <v>244.459384</v>
      </c>
      <c r="M89">
        <v>84.268799999999999</v>
      </c>
      <c r="N89">
        <v>113.1165</v>
      </c>
      <c r="O89">
        <v>118.422202</v>
      </c>
      <c r="P89">
        <v>118.1439</v>
      </c>
      <c r="Q89">
        <v>2.6820460000000002</v>
      </c>
      <c r="R89">
        <v>34.677568999999998</v>
      </c>
      <c r="S89">
        <v>4.711392</v>
      </c>
      <c r="T89">
        <v>0</v>
      </c>
      <c r="U89">
        <v>401.01415200000002</v>
      </c>
      <c r="V89">
        <v>12.958722</v>
      </c>
      <c r="W89">
        <v>33.323819</v>
      </c>
      <c r="X89">
        <v>141.26096200000001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1.335277</v>
      </c>
      <c r="AM89">
        <v>0</v>
      </c>
      <c r="AN89">
        <v>0.567886</v>
      </c>
      <c r="AO89">
        <v>0</v>
      </c>
      <c r="AP89">
        <v>1.104017</v>
      </c>
      <c r="AQ89">
        <v>0</v>
      </c>
      <c r="AR89">
        <v>6.3431420000000003</v>
      </c>
      <c r="AS89">
        <v>5.1526540000000001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1969.4924689999998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555.29787599999997</v>
      </c>
      <c r="L90">
        <v>244.459384</v>
      </c>
      <c r="M90">
        <v>84.268799999999999</v>
      </c>
      <c r="N90">
        <v>113.1165</v>
      </c>
      <c r="O90">
        <v>118.422202</v>
      </c>
      <c r="P90">
        <v>118.1439</v>
      </c>
      <c r="Q90">
        <v>2.6820460000000002</v>
      </c>
      <c r="R90">
        <v>34.677568999999998</v>
      </c>
      <c r="S90">
        <v>4.711392</v>
      </c>
      <c r="T90">
        <v>0</v>
      </c>
      <c r="U90">
        <v>401.01415200000002</v>
      </c>
      <c r="V90">
        <v>12.958722</v>
      </c>
      <c r="W90">
        <v>33.323819</v>
      </c>
      <c r="X90">
        <v>141.26096200000001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1.335277</v>
      </c>
      <c r="AM90">
        <v>0</v>
      </c>
      <c r="AN90">
        <v>0.567886</v>
      </c>
      <c r="AO90">
        <v>0</v>
      </c>
      <c r="AP90">
        <v>1.104017</v>
      </c>
      <c r="AQ90">
        <v>0</v>
      </c>
      <c r="AR90">
        <v>6.3431420000000003</v>
      </c>
      <c r="AS90">
        <v>5.1526540000000001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1969.4924689999998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555.29787599999997</v>
      </c>
      <c r="L91">
        <v>244.459384</v>
      </c>
      <c r="M91">
        <v>84.268799999999999</v>
      </c>
      <c r="N91">
        <v>113.1165</v>
      </c>
      <c r="O91">
        <v>118.422202</v>
      </c>
      <c r="P91">
        <v>118.1439</v>
      </c>
      <c r="Q91">
        <v>3.7920959999999999</v>
      </c>
      <c r="R91">
        <v>25.096494</v>
      </c>
      <c r="S91">
        <v>4.711392</v>
      </c>
      <c r="T91">
        <v>0</v>
      </c>
      <c r="U91">
        <v>401.01415200000002</v>
      </c>
      <c r="V91">
        <v>9.5444949999999995</v>
      </c>
      <c r="W91">
        <v>33.323819</v>
      </c>
      <c r="X91">
        <v>141.26096200000001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1.335277</v>
      </c>
      <c r="AM91">
        <v>0</v>
      </c>
      <c r="AN91">
        <v>0.567886</v>
      </c>
      <c r="AO91">
        <v>0</v>
      </c>
      <c r="AP91">
        <v>1.104017</v>
      </c>
      <c r="AQ91">
        <v>0</v>
      </c>
      <c r="AR91">
        <v>6.3431420000000003</v>
      </c>
      <c r="AS91">
        <v>5.1526540000000001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1957.6072169999998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555.29787599999997</v>
      </c>
      <c r="L92">
        <v>244.459384</v>
      </c>
      <c r="M92">
        <v>84.268799999999999</v>
      </c>
      <c r="N92">
        <v>113.1165</v>
      </c>
      <c r="O92">
        <v>118.422202</v>
      </c>
      <c r="P92">
        <v>118.1439</v>
      </c>
      <c r="Q92">
        <v>3.7920959999999999</v>
      </c>
      <c r="R92">
        <v>25.096494</v>
      </c>
      <c r="S92">
        <v>4.711392</v>
      </c>
      <c r="T92">
        <v>0</v>
      </c>
      <c r="U92">
        <v>401.01415200000002</v>
      </c>
      <c r="V92">
        <v>9.5444949999999995</v>
      </c>
      <c r="W92">
        <v>33.323819</v>
      </c>
      <c r="X92">
        <v>141.26096200000001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1.335277</v>
      </c>
      <c r="AM92">
        <v>0</v>
      </c>
      <c r="AN92">
        <v>0.567886</v>
      </c>
      <c r="AO92">
        <v>0</v>
      </c>
      <c r="AP92">
        <v>3.0667140000000002</v>
      </c>
      <c r="AQ92">
        <v>0</v>
      </c>
      <c r="AR92">
        <v>6.3431420000000003</v>
      </c>
      <c r="AS92">
        <v>5.1526540000000001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1943.7897649999998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555.29787599999997</v>
      </c>
      <c r="L93">
        <v>214.50239999999999</v>
      </c>
      <c r="M93">
        <v>84.268799999999999</v>
      </c>
      <c r="N93">
        <v>113.1165</v>
      </c>
      <c r="O93">
        <v>118.422202</v>
      </c>
      <c r="P93">
        <v>118.1439</v>
      </c>
      <c r="Q93">
        <v>3.7920959999999999</v>
      </c>
      <c r="R93">
        <v>25.096494</v>
      </c>
      <c r="S93">
        <v>4.711392</v>
      </c>
      <c r="T93">
        <v>0</v>
      </c>
      <c r="U93">
        <v>401.01415200000002</v>
      </c>
      <c r="V93">
        <v>9.5444949999999995</v>
      </c>
      <c r="W93">
        <v>33.323819</v>
      </c>
      <c r="X93">
        <v>141.26096200000001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1.335277</v>
      </c>
      <c r="AM93">
        <v>0</v>
      </c>
      <c r="AN93">
        <v>0.567886</v>
      </c>
      <c r="AO93">
        <v>0</v>
      </c>
      <c r="AP93">
        <v>3.0667140000000002</v>
      </c>
      <c r="AQ93">
        <v>0</v>
      </c>
      <c r="AR93">
        <v>6.3431420000000003</v>
      </c>
      <c r="AS93">
        <v>5.1526540000000001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1913.8327809999998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555.29787599999997</v>
      </c>
      <c r="L94">
        <v>214.50239999999999</v>
      </c>
      <c r="M94">
        <v>84.268799999999999</v>
      </c>
      <c r="N94">
        <v>113.1165</v>
      </c>
      <c r="O94">
        <v>118.422202</v>
      </c>
      <c r="P94">
        <v>118.1439</v>
      </c>
      <c r="Q94">
        <v>3.7920959999999999</v>
      </c>
      <c r="R94">
        <v>25.096494</v>
      </c>
      <c r="S94">
        <v>4.711392</v>
      </c>
      <c r="T94">
        <v>0</v>
      </c>
      <c r="U94">
        <v>401.01415200000002</v>
      </c>
      <c r="V94">
        <v>9.5444949999999995</v>
      </c>
      <c r="W94">
        <v>33.323819</v>
      </c>
      <c r="X94">
        <v>141.26096200000001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1.335277</v>
      </c>
      <c r="AM94">
        <v>0</v>
      </c>
      <c r="AN94">
        <v>0.567886</v>
      </c>
      <c r="AO94">
        <v>0</v>
      </c>
      <c r="AP94">
        <v>3.0667140000000002</v>
      </c>
      <c r="AQ94">
        <v>0</v>
      </c>
      <c r="AR94">
        <v>6.3431420000000003</v>
      </c>
      <c r="AS94">
        <v>5.1526540000000001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1913.8327809999998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486.71326900000003</v>
      </c>
      <c r="L95">
        <v>214.50239999999999</v>
      </c>
      <c r="M95">
        <v>84.268799999999999</v>
      </c>
      <c r="N95">
        <v>113.1165</v>
      </c>
      <c r="O95">
        <v>118.422202</v>
      </c>
      <c r="P95">
        <v>118.1439</v>
      </c>
      <c r="Q95">
        <v>3.7920959999999999</v>
      </c>
      <c r="R95">
        <v>25.096494</v>
      </c>
      <c r="S95">
        <v>4.711392</v>
      </c>
      <c r="T95">
        <v>0</v>
      </c>
      <c r="U95">
        <v>401.01415200000002</v>
      </c>
      <c r="V95">
        <v>9.5444949999999995</v>
      </c>
      <c r="W95">
        <v>33.323819</v>
      </c>
      <c r="X95">
        <v>141.26096200000001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1.335277</v>
      </c>
      <c r="AM95">
        <v>0</v>
      </c>
      <c r="AN95">
        <v>0.567886</v>
      </c>
      <c r="AO95">
        <v>0</v>
      </c>
      <c r="AP95">
        <v>3.0667140000000002</v>
      </c>
      <c r="AQ95">
        <v>0</v>
      </c>
      <c r="AR95">
        <v>6.3431420000000003</v>
      </c>
      <c r="AS95">
        <v>5.1526540000000001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1836.7504319999996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416.81455199999999</v>
      </c>
      <c r="L96">
        <v>214.50239999999999</v>
      </c>
      <c r="M96">
        <v>84.268799999999999</v>
      </c>
      <c r="N96">
        <v>113.1165</v>
      </c>
      <c r="O96">
        <v>118.422202</v>
      </c>
      <c r="P96">
        <v>118.1439</v>
      </c>
      <c r="Q96">
        <v>3.7920959999999999</v>
      </c>
      <c r="R96">
        <v>25.096494</v>
      </c>
      <c r="S96">
        <v>4.711392</v>
      </c>
      <c r="T96">
        <v>0</v>
      </c>
      <c r="U96">
        <v>401.01415200000002</v>
      </c>
      <c r="V96">
        <v>9.5444949999999995</v>
      </c>
      <c r="W96">
        <v>33.323819</v>
      </c>
      <c r="X96">
        <v>141.26096200000001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1.335277</v>
      </c>
      <c r="AM96">
        <v>0</v>
      </c>
      <c r="AN96">
        <v>0.567886</v>
      </c>
      <c r="AO96">
        <v>0</v>
      </c>
      <c r="AP96">
        <v>3.0667140000000002</v>
      </c>
      <c r="AQ96">
        <v>0</v>
      </c>
      <c r="AR96">
        <v>6.3431420000000003</v>
      </c>
      <c r="AS96">
        <v>5.1526540000000001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1766.8517149999996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368.934552</v>
      </c>
      <c r="L97">
        <v>214.50239999999999</v>
      </c>
      <c r="M97">
        <v>84.268799999999999</v>
      </c>
      <c r="N97">
        <v>113.1165</v>
      </c>
      <c r="O97">
        <v>118.422202</v>
      </c>
      <c r="P97">
        <v>118.1439</v>
      </c>
      <c r="Q97">
        <v>3.7920959999999999</v>
      </c>
      <c r="R97">
        <v>25.096494</v>
      </c>
      <c r="S97">
        <v>4.711392</v>
      </c>
      <c r="T97">
        <v>0</v>
      </c>
      <c r="U97">
        <v>401.01415200000002</v>
      </c>
      <c r="V97">
        <v>9.5444949999999995</v>
      </c>
      <c r="W97">
        <v>33.323819</v>
      </c>
      <c r="X97">
        <v>141.26096200000001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2.2254619999999998</v>
      </c>
      <c r="AM97">
        <v>0</v>
      </c>
      <c r="AN97">
        <v>0.567886</v>
      </c>
      <c r="AO97">
        <v>0</v>
      </c>
      <c r="AP97">
        <v>3.0667140000000002</v>
      </c>
      <c r="AQ97">
        <v>0</v>
      </c>
      <c r="AR97">
        <v>4.2287619999999997</v>
      </c>
      <c r="AS97">
        <v>5.1526540000000001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1717.7475200000001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325.84255200000001</v>
      </c>
      <c r="L98">
        <v>214.50239999999999</v>
      </c>
      <c r="M98">
        <v>84.268799999999999</v>
      </c>
      <c r="N98">
        <v>113.1165</v>
      </c>
      <c r="O98">
        <v>118.422202</v>
      </c>
      <c r="P98">
        <v>118.1439</v>
      </c>
      <c r="Q98">
        <v>3.7920959999999999</v>
      </c>
      <c r="R98">
        <v>25.096494</v>
      </c>
      <c r="S98">
        <v>4.711392</v>
      </c>
      <c r="T98">
        <v>0</v>
      </c>
      <c r="U98">
        <v>401.01415200000002</v>
      </c>
      <c r="V98">
        <v>9.5444949999999995</v>
      </c>
      <c r="W98">
        <v>33.323819</v>
      </c>
      <c r="X98">
        <v>141.26096200000001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2.2254619999999998</v>
      </c>
      <c r="AM98">
        <v>0</v>
      </c>
      <c r="AN98">
        <v>0.567886</v>
      </c>
      <c r="AO98">
        <v>0</v>
      </c>
      <c r="AP98">
        <v>3.0667140000000002</v>
      </c>
      <c r="AQ98">
        <v>0</v>
      </c>
      <c r="AR98">
        <v>4.2287619999999997</v>
      </c>
      <c r="AS98">
        <v>5.1526540000000001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1674.6555200000003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12.308234110750002</v>
      </c>
      <c r="L99">
        <f t="shared" si="2"/>
        <v>8.3642324680000044</v>
      </c>
      <c r="M99">
        <f t="shared" si="2"/>
        <v>1.9779208849999972</v>
      </c>
      <c r="N99">
        <f t="shared" si="2"/>
        <v>2.6890579140000019</v>
      </c>
      <c r="O99">
        <f t="shared" si="2"/>
        <v>2.8421328479999972</v>
      </c>
      <c r="P99">
        <f t="shared" si="2"/>
        <v>2.8093703999999948</v>
      </c>
      <c r="Q99">
        <f t="shared" si="2"/>
        <v>8.1471332999999979E-2</v>
      </c>
      <c r="R99">
        <f t="shared" si="2"/>
        <v>0.77792606824999988</v>
      </c>
      <c r="S99">
        <f t="shared" si="2"/>
        <v>0.1387342775000002</v>
      </c>
      <c r="T99">
        <f t="shared" si="2"/>
        <v>0</v>
      </c>
      <c r="U99">
        <f t="shared" si="2"/>
        <v>9.6243396480000083</v>
      </c>
      <c r="V99">
        <f t="shared" si="2"/>
        <v>0.31314557124999998</v>
      </c>
      <c r="W99">
        <f t="shared" si="2"/>
        <v>0.71489661000000071</v>
      </c>
      <c r="X99">
        <f t="shared" si="2"/>
        <v>2.9969098147500031</v>
      </c>
      <c r="Y99">
        <f t="shared" si="2"/>
        <v>0</v>
      </c>
      <c r="Z99">
        <f t="shared" si="2"/>
        <v>4.0080347499999988E-2</v>
      </c>
      <c r="AA99">
        <f t="shared" si="2"/>
        <v>8.6991907999999993E-2</v>
      </c>
      <c r="AB99">
        <f t="shared" si="2"/>
        <v>0.13870240474999998</v>
      </c>
      <c r="AC99">
        <f t="shared" si="2"/>
        <v>0.10486907375000003</v>
      </c>
      <c r="AD99">
        <f t="shared" si="2"/>
        <v>0.10496440924999997</v>
      </c>
      <c r="AE99">
        <f t="shared" si="2"/>
        <v>0.37477853124999982</v>
      </c>
      <c r="AF99">
        <f t="shared" si="2"/>
        <v>0.24265774775000029</v>
      </c>
      <c r="AG99">
        <f t="shared" si="2"/>
        <v>0</v>
      </c>
      <c r="AH99">
        <f t="shared" si="2"/>
        <v>0.59666011525000018</v>
      </c>
      <c r="AI99">
        <f t="shared" si="2"/>
        <v>5.474274724999998E-2</v>
      </c>
      <c r="AJ99">
        <f t="shared" si="2"/>
        <v>0</v>
      </c>
      <c r="AK99">
        <f t="shared" si="2"/>
        <v>1.2482476800000004</v>
      </c>
      <c r="AL99">
        <f t="shared" si="2"/>
        <v>0.25670707875000021</v>
      </c>
      <c r="AM99">
        <f t="shared" si="2"/>
        <v>3.8247193499999992E-2</v>
      </c>
      <c r="AN99">
        <f t="shared" si="2"/>
        <v>1.2777435000000019E-2</v>
      </c>
      <c r="AO99">
        <f t="shared" si="2"/>
        <v>0</v>
      </c>
      <c r="AP99">
        <f t="shared" si="2"/>
        <v>7.6483845249999918E-2</v>
      </c>
      <c r="AQ99">
        <f t="shared" si="2"/>
        <v>0.45005284950000013</v>
      </c>
      <c r="AR99">
        <f t="shared" si="2"/>
        <v>0.21090948724999969</v>
      </c>
      <c r="AS99">
        <f t="shared" si="2"/>
        <v>0.17493260399999985</v>
      </c>
      <c r="AT99">
        <f t="shared" si="2"/>
        <v>0.34373647899999976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50.194913885499993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V2" t="s">
        <v>17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6.0420579999999999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6.0420579999999999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6.0420579999999999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6.0420579999999999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6.061725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6.061725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6.0569730000000002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6.0569730000000002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27.232842000000002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27.232842000000002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27.274604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27.274604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3.7829000000000002E-2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3.7829000000000002E-2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3.7829000000000002E-2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3.7829000000000002E-2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1.08E-4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1.08E-4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5.5000000000000002E-5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5.5000000000000002E-5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5.5000000000000002E-5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5.5000000000000002E-5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5.5000000000000002E-5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5.5000000000000002E-5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5.5000000000000002E-5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5.5000000000000002E-5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5.5000000000000002E-5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5.5000000000000002E-5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5.5000000000000002E-5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5.5000000000000002E-5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5.5000000000000002E-5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5.5000000000000002E-5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1.9696602750000007E-2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1.9696602750000007E-2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178.33</v>
      </c>
      <c r="C3" s="34">
        <v>55.18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35.619999999999997</v>
      </c>
      <c r="N3">
        <v>148.12</v>
      </c>
      <c r="O3">
        <v>100.3</v>
      </c>
      <c r="P3">
        <v>1.08</v>
      </c>
      <c r="Q3">
        <v>17.93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1.75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6.67</v>
      </c>
      <c r="AI3">
        <v>6.67</v>
      </c>
      <c r="AJ3">
        <v>23.94</v>
      </c>
      <c r="AK3">
        <v>0</v>
      </c>
      <c r="AL3">
        <v>0</v>
      </c>
    </row>
    <row r="4" spans="1:38">
      <c r="A4" t="s">
        <v>46</v>
      </c>
      <c r="B4" s="34">
        <v>178.33</v>
      </c>
      <c r="C4" s="34">
        <v>31.6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35.619999999999997</v>
      </c>
      <c r="N4">
        <v>148.12</v>
      </c>
      <c r="O4">
        <v>100.3</v>
      </c>
      <c r="P4">
        <v>1.08</v>
      </c>
      <c r="Q4">
        <v>17.940000000000001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1.75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6.67</v>
      </c>
      <c r="AI4">
        <v>6.67</v>
      </c>
      <c r="AJ4">
        <v>23.94</v>
      </c>
      <c r="AK4">
        <v>0</v>
      </c>
      <c r="AL4">
        <v>0</v>
      </c>
    </row>
    <row r="5" spans="1:38">
      <c r="A5" t="s">
        <v>47</v>
      </c>
      <c r="B5" s="34">
        <v>178.33</v>
      </c>
      <c r="C5" s="34">
        <v>31.6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35.619999999999997</v>
      </c>
      <c r="N5">
        <v>148.12</v>
      </c>
      <c r="O5">
        <v>100.3</v>
      </c>
      <c r="P5">
        <v>1.08</v>
      </c>
      <c r="Q5">
        <v>17.79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1.75</v>
      </c>
      <c r="X5">
        <v>10</v>
      </c>
      <c r="Y5">
        <v>3.34</v>
      </c>
      <c r="Z5">
        <v>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3.34</v>
      </c>
      <c r="AH5">
        <v>6.67</v>
      </c>
      <c r="AI5">
        <v>6.67</v>
      </c>
      <c r="AJ5">
        <v>23.94</v>
      </c>
      <c r="AK5">
        <v>0</v>
      </c>
      <c r="AL5">
        <v>0</v>
      </c>
    </row>
    <row r="6" spans="1:38">
      <c r="A6" t="s">
        <v>48</v>
      </c>
      <c r="B6" s="34">
        <v>178.33</v>
      </c>
      <c r="C6" s="34">
        <v>31.6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35.619999999999997</v>
      </c>
      <c r="N6">
        <v>148.12</v>
      </c>
      <c r="O6">
        <v>100.3</v>
      </c>
      <c r="P6">
        <v>1.08</v>
      </c>
      <c r="Q6">
        <v>14.74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1.75</v>
      </c>
      <c r="X6">
        <v>10</v>
      </c>
      <c r="Y6">
        <v>3.34</v>
      </c>
      <c r="Z6">
        <v>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3.34</v>
      </c>
      <c r="AH6">
        <v>6.67</v>
      </c>
      <c r="AI6">
        <v>6.67</v>
      </c>
      <c r="AJ6">
        <v>22.98</v>
      </c>
      <c r="AK6">
        <v>0</v>
      </c>
      <c r="AL6">
        <v>0</v>
      </c>
    </row>
    <row r="7" spans="1:38">
      <c r="A7" t="s">
        <v>49</v>
      </c>
      <c r="B7" s="34">
        <v>178.33</v>
      </c>
      <c r="C7" s="34">
        <v>31.6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35.619999999999997</v>
      </c>
      <c r="N7">
        <v>148.12</v>
      </c>
      <c r="O7">
        <v>100.3</v>
      </c>
      <c r="P7">
        <v>1.08</v>
      </c>
      <c r="Q7">
        <v>14.49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1.75</v>
      </c>
      <c r="X7">
        <v>10</v>
      </c>
      <c r="Y7">
        <v>3.34</v>
      </c>
      <c r="Z7">
        <v>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3.34</v>
      </c>
      <c r="AH7">
        <v>6.67</v>
      </c>
      <c r="AI7">
        <v>6.67</v>
      </c>
      <c r="AJ7">
        <v>22.98</v>
      </c>
      <c r="AK7">
        <v>0</v>
      </c>
      <c r="AL7">
        <v>0</v>
      </c>
    </row>
    <row r="8" spans="1:38">
      <c r="A8" t="s">
        <v>50</v>
      </c>
      <c r="B8" s="34">
        <v>147.47</v>
      </c>
      <c r="C8" s="34">
        <v>31.6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35.619999999999997</v>
      </c>
      <c r="N8">
        <v>148.12</v>
      </c>
      <c r="O8">
        <v>100.3</v>
      </c>
      <c r="P8">
        <v>1.08</v>
      </c>
      <c r="Q8">
        <v>14.39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1.75</v>
      </c>
      <c r="X8">
        <v>10</v>
      </c>
      <c r="Y8">
        <v>3.34</v>
      </c>
      <c r="Z8">
        <v>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3.34</v>
      </c>
      <c r="AH8">
        <v>6.67</v>
      </c>
      <c r="AI8">
        <v>6.67</v>
      </c>
      <c r="AJ8">
        <v>23.94</v>
      </c>
      <c r="AK8">
        <v>0</v>
      </c>
      <c r="AL8">
        <v>0</v>
      </c>
    </row>
    <row r="9" spans="1:38">
      <c r="A9" t="s">
        <v>51</v>
      </c>
      <c r="B9" s="34">
        <v>147.47</v>
      </c>
      <c r="C9" s="34">
        <v>31.6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35.619999999999997</v>
      </c>
      <c r="N9">
        <v>148.12</v>
      </c>
      <c r="O9">
        <v>100.3</v>
      </c>
      <c r="P9">
        <v>1.08</v>
      </c>
      <c r="Q9">
        <v>10.38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1.75</v>
      </c>
      <c r="X9">
        <v>10</v>
      </c>
      <c r="Y9">
        <v>3.34</v>
      </c>
      <c r="Z9">
        <v>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3.34</v>
      </c>
      <c r="AH9">
        <v>6.67</v>
      </c>
      <c r="AI9">
        <v>6.67</v>
      </c>
      <c r="AJ9">
        <v>23.94</v>
      </c>
      <c r="AK9">
        <v>0</v>
      </c>
      <c r="AL9">
        <v>0</v>
      </c>
    </row>
    <row r="10" spans="1:38">
      <c r="A10" t="s">
        <v>52</v>
      </c>
      <c r="B10" s="34">
        <v>118.74</v>
      </c>
      <c r="C10" s="34">
        <v>31.6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35.619999999999997</v>
      </c>
      <c r="N10">
        <v>148.12</v>
      </c>
      <c r="O10">
        <v>100.3</v>
      </c>
      <c r="P10">
        <v>1.08</v>
      </c>
      <c r="Q10">
        <v>10.52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1.75</v>
      </c>
      <c r="X10">
        <v>10</v>
      </c>
      <c r="Y10">
        <v>3.34</v>
      </c>
      <c r="Z10">
        <v>3.33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3.34</v>
      </c>
      <c r="AH10">
        <v>6.67</v>
      </c>
      <c r="AI10">
        <v>6.67</v>
      </c>
      <c r="AJ10">
        <v>23.94</v>
      </c>
      <c r="AK10">
        <v>0</v>
      </c>
      <c r="AL10">
        <v>0</v>
      </c>
    </row>
    <row r="11" spans="1:38">
      <c r="A11" t="s">
        <v>53</v>
      </c>
      <c r="B11" s="34">
        <v>118.74</v>
      </c>
      <c r="C11" s="34">
        <v>31.6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35.619999999999997</v>
      </c>
      <c r="N11">
        <v>148.12</v>
      </c>
      <c r="O11">
        <v>100.3</v>
      </c>
      <c r="P11">
        <v>1.08</v>
      </c>
      <c r="Q11">
        <v>10.68</v>
      </c>
      <c r="R11" s="93">
        <v>0</v>
      </c>
      <c r="S11" s="93">
        <v>0</v>
      </c>
      <c r="T11" s="93">
        <v>0</v>
      </c>
      <c r="U11">
        <v>1.18</v>
      </c>
      <c r="V11">
        <v>0</v>
      </c>
      <c r="W11">
        <v>1.75</v>
      </c>
      <c r="X11">
        <v>10</v>
      </c>
      <c r="Y11">
        <v>3.34</v>
      </c>
      <c r="Z11">
        <v>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3.34</v>
      </c>
      <c r="AH11">
        <v>6.67</v>
      </c>
      <c r="AI11">
        <v>6.67</v>
      </c>
      <c r="AJ11">
        <v>22.98</v>
      </c>
      <c r="AK11">
        <v>0</v>
      </c>
      <c r="AL11">
        <v>0</v>
      </c>
    </row>
    <row r="12" spans="1:38">
      <c r="A12" t="s">
        <v>54</v>
      </c>
      <c r="B12" s="34">
        <v>118.74</v>
      </c>
      <c r="C12" s="34">
        <v>31.6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35.619999999999997</v>
      </c>
      <c r="N12">
        <v>148.12</v>
      </c>
      <c r="O12">
        <v>100.3</v>
      </c>
      <c r="P12">
        <v>1.08</v>
      </c>
      <c r="Q12">
        <v>10.69</v>
      </c>
      <c r="R12" s="93">
        <v>0</v>
      </c>
      <c r="S12" s="93">
        <v>0</v>
      </c>
      <c r="T12" s="93">
        <v>0</v>
      </c>
      <c r="U12">
        <v>1.18</v>
      </c>
      <c r="V12">
        <v>0</v>
      </c>
      <c r="W12">
        <v>1.75</v>
      </c>
      <c r="X12">
        <v>10</v>
      </c>
      <c r="Y12">
        <v>3.34</v>
      </c>
      <c r="Z12">
        <v>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3.34</v>
      </c>
      <c r="AH12">
        <v>6.67</v>
      </c>
      <c r="AI12">
        <v>6.67</v>
      </c>
      <c r="AJ12">
        <v>22.98</v>
      </c>
      <c r="AK12">
        <v>0</v>
      </c>
      <c r="AL12">
        <v>0</v>
      </c>
    </row>
    <row r="13" spans="1:38">
      <c r="A13" t="s">
        <v>55</v>
      </c>
      <c r="B13" s="34">
        <v>118.74</v>
      </c>
      <c r="C13" s="34">
        <v>31.6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35.619999999999997</v>
      </c>
      <c r="N13">
        <v>148.12</v>
      </c>
      <c r="O13">
        <v>100.3</v>
      </c>
      <c r="P13">
        <v>1.08</v>
      </c>
      <c r="Q13">
        <v>10.74</v>
      </c>
      <c r="R13" s="93">
        <v>0</v>
      </c>
      <c r="S13" s="93">
        <v>0</v>
      </c>
      <c r="T13" s="93">
        <v>0</v>
      </c>
      <c r="U13">
        <v>1.18</v>
      </c>
      <c r="V13">
        <v>0</v>
      </c>
      <c r="W13">
        <v>1.75</v>
      </c>
      <c r="X13">
        <v>10</v>
      </c>
      <c r="Y13">
        <v>3.34</v>
      </c>
      <c r="Z13">
        <v>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3.34</v>
      </c>
      <c r="AH13">
        <v>6.67</v>
      </c>
      <c r="AI13">
        <v>6.67</v>
      </c>
      <c r="AJ13">
        <v>22.98</v>
      </c>
      <c r="AK13">
        <v>0</v>
      </c>
      <c r="AL13">
        <v>0</v>
      </c>
    </row>
    <row r="14" spans="1:38">
      <c r="A14" t="s">
        <v>56</v>
      </c>
      <c r="B14" s="34">
        <v>118.74</v>
      </c>
      <c r="C14" s="34">
        <v>31.6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35.619999999999997</v>
      </c>
      <c r="N14">
        <v>148.12</v>
      </c>
      <c r="O14">
        <v>100.3</v>
      </c>
      <c r="P14">
        <v>1.08</v>
      </c>
      <c r="Q14">
        <v>10.77</v>
      </c>
      <c r="R14" s="93">
        <v>0</v>
      </c>
      <c r="S14" s="93">
        <v>0</v>
      </c>
      <c r="T14" s="93">
        <v>0</v>
      </c>
      <c r="U14">
        <v>1.18</v>
      </c>
      <c r="V14">
        <v>0</v>
      </c>
      <c r="W14">
        <v>1.75</v>
      </c>
      <c r="X14">
        <v>10</v>
      </c>
      <c r="Y14">
        <v>3.34</v>
      </c>
      <c r="Z14">
        <v>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3.34</v>
      </c>
      <c r="AH14">
        <v>6.67</v>
      </c>
      <c r="AI14">
        <v>6.67</v>
      </c>
      <c r="AJ14">
        <v>22.98</v>
      </c>
      <c r="AK14">
        <v>0</v>
      </c>
      <c r="AL14">
        <v>0</v>
      </c>
    </row>
    <row r="15" spans="1:38">
      <c r="A15" t="s">
        <v>57</v>
      </c>
      <c r="B15" s="34">
        <v>118.74</v>
      </c>
      <c r="C15" s="34">
        <v>31.6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35.619999999999997</v>
      </c>
      <c r="N15">
        <v>148.12</v>
      </c>
      <c r="O15">
        <v>100.3</v>
      </c>
      <c r="P15">
        <v>1.1200000000000001</v>
      </c>
      <c r="Q15">
        <v>10.77</v>
      </c>
      <c r="R15" s="93">
        <v>0</v>
      </c>
      <c r="S15" s="93">
        <v>0</v>
      </c>
      <c r="T15" s="93">
        <v>0</v>
      </c>
      <c r="U15">
        <v>1.18</v>
      </c>
      <c r="V15">
        <v>0</v>
      </c>
      <c r="W15">
        <v>1.75</v>
      </c>
      <c r="X15">
        <v>10</v>
      </c>
      <c r="Y15">
        <v>3.34</v>
      </c>
      <c r="Z15">
        <v>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3.34</v>
      </c>
      <c r="AH15">
        <v>6.67</v>
      </c>
      <c r="AI15">
        <v>6.67</v>
      </c>
      <c r="AJ15">
        <v>22.98</v>
      </c>
      <c r="AK15">
        <v>0</v>
      </c>
      <c r="AL15">
        <v>0</v>
      </c>
    </row>
    <row r="16" spans="1:38">
      <c r="A16" t="s">
        <v>58</v>
      </c>
      <c r="B16" s="34">
        <v>118.74</v>
      </c>
      <c r="C16" s="34">
        <v>31.6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35.619999999999997</v>
      </c>
      <c r="N16">
        <v>148.12</v>
      </c>
      <c r="O16">
        <v>100.3</v>
      </c>
      <c r="P16">
        <v>1.1200000000000001</v>
      </c>
      <c r="Q16">
        <v>10.78</v>
      </c>
      <c r="R16" s="93">
        <v>0</v>
      </c>
      <c r="S16" s="93">
        <v>0</v>
      </c>
      <c r="T16" s="93">
        <v>0</v>
      </c>
      <c r="U16">
        <v>1.18</v>
      </c>
      <c r="V16">
        <v>0</v>
      </c>
      <c r="W16">
        <v>1.75</v>
      </c>
      <c r="X16">
        <v>10</v>
      </c>
      <c r="Y16">
        <v>3.34</v>
      </c>
      <c r="Z16">
        <v>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3.34</v>
      </c>
      <c r="AH16">
        <v>6.67</v>
      </c>
      <c r="AI16">
        <v>6.67</v>
      </c>
      <c r="AJ16">
        <v>22.98</v>
      </c>
      <c r="AK16">
        <v>0</v>
      </c>
      <c r="AL16">
        <v>0</v>
      </c>
    </row>
    <row r="17" spans="1:38">
      <c r="A17" t="s">
        <v>59</v>
      </c>
      <c r="B17" s="34">
        <v>118.74</v>
      </c>
      <c r="C17" s="34">
        <v>31.6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35.619999999999997</v>
      </c>
      <c r="N17">
        <v>148.12</v>
      </c>
      <c r="O17">
        <v>100.3</v>
      </c>
      <c r="P17">
        <v>1.1200000000000001</v>
      </c>
      <c r="Q17">
        <v>10.79</v>
      </c>
      <c r="R17" s="93">
        <v>0</v>
      </c>
      <c r="S17" s="93">
        <v>0</v>
      </c>
      <c r="T17" s="93">
        <v>0</v>
      </c>
      <c r="U17">
        <v>1.18</v>
      </c>
      <c r="V17">
        <v>0</v>
      </c>
      <c r="W17">
        <v>1.75</v>
      </c>
      <c r="X17">
        <v>10</v>
      </c>
      <c r="Y17">
        <v>3.34</v>
      </c>
      <c r="Z17">
        <v>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3.34</v>
      </c>
      <c r="AH17">
        <v>6.67</v>
      </c>
      <c r="AI17">
        <v>6.67</v>
      </c>
      <c r="AJ17">
        <v>22.98</v>
      </c>
      <c r="AK17">
        <v>0</v>
      </c>
      <c r="AL17">
        <v>0</v>
      </c>
    </row>
    <row r="18" spans="1:38">
      <c r="A18" t="s">
        <v>60</v>
      </c>
      <c r="B18" s="34">
        <v>118.74</v>
      </c>
      <c r="C18" s="34">
        <v>31.6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35.619999999999997</v>
      </c>
      <c r="N18">
        <v>148.12</v>
      </c>
      <c r="O18">
        <v>100.3</v>
      </c>
      <c r="P18">
        <v>1.1200000000000001</v>
      </c>
      <c r="Q18">
        <v>10.8</v>
      </c>
      <c r="R18" s="93">
        <v>0</v>
      </c>
      <c r="S18" s="93">
        <v>0</v>
      </c>
      <c r="T18" s="93">
        <v>0</v>
      </c>
      <c r="U18">
        <v>1.18</v>
      </c>
      <c r="V18">
        <v>0</v>
      </c>
      <c r="W18">
        <v>1.75</v>
      </c>
      <c r="X18">
        <v>10</v>
      </c>
      <c r="Y18">
        <v>3.34</v>
      </c>
      <c r="Z18">
        <v>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3.34</v>
      </c>
      <c r="AH18">
        <v>6.67</v>
      </c>
      <c r="AI18">
        <v>6.67</v>
      </c>
      <c r="AJ18">
        <v>22.98</v>
      </c>
      <c r="AK18">
        <v>0</v>
      </c>
      <c r="AL18">
        <v>0</v>
      </c>
    </row>
    <row r="19" spans="1:38">
      <c r="A19" t="s">
        <v>61</v>
      </c>
      <c r="B19" s="34">
        <v>118.74</v>
      </c>
      <c r="C19" s="34">
        <v>31.6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35.619999999999997</v>
      </c>
      <c r="N19">
        <v>148.12</v>
      </c>
      <c r="O19">
        <v>100.3</v>
      </c>
      <c r="P19">
        <v>1.1200000000000001</v>
      </c>
      <c r="Q19">
        <v>10.81</v>
      </c>
      <c r="R19" s="93">
        <v>0</v>
      </c>
      <c r="S19" s="93">
        <v>0</v>
      </c>
      <c r="T19" s="93">
        <v>0</v>
      </c>
      <c r="U19">
        <v>1.18</v>
      </c>
      <c r="V19">
        <v>0</v>
      </c>
      <c r="W19">
        <v>1.7</v>
      </c>
      <c r="X19">
        <v>10</v>
      </c>
      <c r="Y19">
        <v>3.34</v>
      </c>
      <c r="Z19">
        <v>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3.34</v>
      </c>
      <c r="AH19">
        <v>6.67</v>
      </c>
      <c r="AI19">
        <v>6.67</v>
      </c>
      <c r="AJ19">
        <v>22.98</v>
      </c>
      <c r="AK19">
        <v>0</v>
      </c>
      <c r="AL19">
        <v>0</v>
      </c>
    </row>
    <row r="20" spans="1:38">
      <c r="A20" t="s">
        <v>62</v>
      </c>
      <c r="B20" s="34">
        <v>118.74</v>
      </c>
      <c r="C20" s="34">
        <v>31.6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35.619999999999997</v>
      </c>
      <c r="N20">
        <v>148.12</v>
      </c>
      <c r="O20">
        <v>100.3</v>
      </c>
      <c r="P20">
        <v>1.1200000000000001</v>
      </c>
      <c r="Q20">
        <v>10.86</v>
      </c>
      <c r="R20" s="93">
        <v>0</v>
      </c>
      <c r="S20" s="93">
        <v>0</v>
      </c>
      <c r="T20" s="93">
        <v>0</v>
      </c>
      <c r="U20">
        <v>1.18</v>
      </c>
      <c r="V20">
        <v>0</v>
      </c>
      <c r="W20">
        <v>1.7</v>
      </c>
      <c r="X20">
        <v>10</v>
      </c>
      <c r="Y20">
        <v>3.34</v>
      </c>
      <c r="Z20">
        <v>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3.34</v>
      </c>
      <c r="AH20">
        <v>6.67</v>
      </c>
      <c r="AI20">
        <v>6.67</v>
      </c>
      <c r="AJ20">
        <v>22.98</v>
      </c>
      <c r="AK20">
        <v>0</v>
      </c>
      <c r="AL20">
        <v>0</v>
      </c>
    </row>
    <row r="21" spans="1:38">
      <c r="A21" t="s">
        <v>63</v>
      </c>
      <c r="B21" s="34">
        <v>118.74</v>
      </c>
      <c r="C21" s="34">
        <v>31.6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35.619999999999997</v>
      </c>
      <c r="N21">
        <v>148.12</v>
      </c>
      <c r="O21">
        <v>100.3</v>
      </c>
      <c r="P21">
        <v>1.1200000000000001</v>
      </c>
      <c r="Q21">
        <v>10.89</v>
      </c>
      <c r="R21" s="93">
        <v>0</v>
      </c>
      <c r="S21" s="93">
        <v>0</v>
      </c>
      <c r="T21" s="93">
        <v>0</v>
      </c>
      <c r="U21">
        <v>1.18</v>
      </c>
      <c r="V21">
        <v>0</v>
      </c>
      <c r="W21">
        <v>1.7</v>
      </c>
      <c r="X21">
        <v>10</v>
      </c>
      <c r="Y21">
        <v>3.34</v>
      </c>
      <c r="Z21">
        <v>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3.34</v>
      </c>
      <c r="AH21">
        <v>6.67</v>
      </c>
      <c r="AI21">
        <v>6.67</v>
      </c>
      <c r="AJ21">
        <v>22.98</v>
      </c>
      <c r="AK21">
        <v>0</v>
      </c>
      <c r="AL21">
        <v>0</v>
      </c>
    </row>
    <row r="22" spans="1:38">
      <c r="A22" t="s">
        <v>64</v>
      </c>
      <c r="B22" s="34">
        <v>118.74</v>
      </c>
      <c r="C22" s="34">
        <v>31.6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35.619999999999997</v>
      </c>
      <c r="N22">
        <v>191.52</v>
      </c>
      <c r="O22">
        <v>100.3</v>
      </c>
      <c r="P22">
        <v>1.1200000000000001</v>
      </c>
      <c r="Q22">
        <v>11.01</v>
      </c>
      <c r="R22" s="93">
        <v>0</v>
      </c>
      <c r="S22" s="93">
        <v>0</v>
      </c>
      <c r="T22" s="93">
        <v>0</v>
      </c>
      <c r="U22">
        <v>1.18</v>
      </c>
      <c r="V22">
        <v>0</v>
      </c>
      <c r="W22">
        <v>1.7</v>
      </c>
      <c r="X22">
        <v>10</v>
      </c>
      <c r="Y22">
        <v>3.34</v>
      </c>
      <c r="Z22">
        <v>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3.34</v>
      </c>
      <c r="AH22">
        <v>6.67</v>
      </c>
      <c r="AI22">
        <v>6.67</v>
      </c>
      <c r="AJ22">
        <v>22.98</v>
      </c>
      <c r="AK22">
        <v>0</v>
      </c>
      <c r="AL22">
        <v>0</v>
      </c>
    </row>
    <row r="23" spans="1:38">
      <c r="A23" t="s">
        <v>65</v>
      </c>
      <c r="B23" s="34">
        <v>178.33</v>
      </c>
      <c r="C23" s="34">
        <v>31.6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33.520000000000003</v>
      </c>
      <c r="N23">
        <v>229.82</v>
      </c>
      <c r="O23">
        <v>100.3</v>
      </c>
      <c r="P23">
        <v>1.1200000000000001</v>
      </c>
      <c r="Q23">
        <v>11.15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1.7</v>
      </c>
      <c r="X23">
        <v>10</v>
      </c>
      <c r="Y23">
        <v>3.34</v>
      </c>
      <c r="Z23">
        <v>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3.34</v>
      </c>
      <c r="AH23">
        <v>6.67</v>
      </c>
      <c r="AI23">
        <v>6.67</v>
      </c>
      <c r="AJ23">
        <v>22.98</v>
      </c>
      <c r="AK23">
        <v>0</v>
      </c>
      <c r="AL23">
        <v>0</v>
      </c>
    </row>
    <row r="24" spans="1:38">
      <c r="A24" t="s">
        <v>66</v>
      </c>
      <c r="B24" s="34">
        <v>224</v>
      </c>
      <c r="C24" s="34">
        <v>74.010000000000005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33.520000000000003</v>
      </c>
      <c r="N24">
        <v>269.32</v>
      </c>
      <c r="O24">
        <v>100.3</v>
      </c>
      <c r="P24">
        <v>1.1200000000000001</v>
      </c>
      <c r="Q24">
        <v>11.41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1.7</v>
      </c>
      <c r="X24">
        <v>10</v>
      </c>
      <c r="Y24">
        <v>3.34</v>
      </c>
      <c r="Z24">
        <v>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3.34</v>
      </c>
      <c r="AH24">
        <v>6.67</v>
      </c>
      <c r="AI24">
        <v>6.67</v>
      </c>
      <c r="AJ24">
        <v>22.98</v>
      </c>
      <c r="AK24">
        <v>0</v>
      </c>
      <c r="AL24">
        <v>0</v>
      </c>
    </row>
    <row r="25" spans="1:38">
      <c r="A25" t="s">
        <v>67</v>
      </c>
      <c r="B25" s="34">
        <v>259.13</v>
      </c>
      <c r="C25" s="34">
        <v>74.010000000000005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37.83</v>
      </c>
      <c r="N25">
        <v>269.32</v>
      </c>
      <c r="O25">
        <v>100.3</v>
      </c>
      <c r="P25">
        <v>1.1200000000000001</v>
      </c>
      <c r="Q25">
        <v>11.42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1.7</v>
      </c>
      <c r="X25">
        <v>10</v>
      </c>
      <c r="Y25">
        <v>3.34</v>
      </c>
      <c r="Z25">
        <v>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3.34</v>
      </c>
      <c r="AH25">
        <v>6.67</v>
      </c>
      <c r="AI25">
        <v>6.67</v>
      </c>
      <c r="AJ25">
        <v>22.98</v>
      </c>
      <c r="AK25">
        <v>0</v>
      </c>
      <c r="AL25">
        <v>0</v>
      </c>
    </row>
    <row r="26" spans="1:38">
      <c r="A26" t="s">
        <v>68</v>
      </c>
      <c r="B26" s="34">
        <v>259.13</v>
      </c>
      <c r="C26" s="34">
        <v>74.010000000000005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42.13</v>
      </c>
      <c r="N26">
        <v>269.32</v>
      </c>
      <c r="O26">
        <v>100.3</v>
      </c>
      <c r="P26">
        <v>1.1200000000000001</v>
      </c>
      <c r="Q26">
        <v>11.51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1.7</v>
      </c>
      <c r="X26">
        <v>10</v>
      </c>
      <c r="Y26">
        <v>3.34</v>
      </c>
      <c r="Z26">
        <v>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3.34</v>
      </c>
      <c r="AH26">
        <v>6.67</v>
      </c>
      <c r="AI26">
        <v>6.67</v>
      </c>
      <c r="AJ26">
        <v>22.98</v>
      </c>
      <c r="AK26">
        <v>0</v>
      </c>
      <c r="AL26">
        <v>0</v>
      </c>
    </row>
    <row r="27" spans="1:38">
      <c r="A27" t="s">
        <v>69</v>
      </c>
      <c r="B27" s="34">
        <v>259.13</v>
      </c>
      <c r="C27" s="34">
        <v>74.010000000000005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46.44</v>
      </c>
      <c r="N27">
        <v>269.32</v>
      </c>
      <c r="O27">
        <v>100.3</v>
      </c>
      <c r="P27">
        <v>1.08</v>
      </c>
      <c r="Q27">
        <v>14.47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1.7</v>
      </c>
      <c r="X27">
        <v>10</v>
      </c>
      <c r="Y27">
        <v>3.34</v>
      </c>
      <c r="Z27">
        <v>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3.34</v>
      </c>
      <c r="AH27">
        <v>6.67</v>
      </c>
      <c r="AI27">
        <v>6.67</v>
      </c>
      <c r="AJ27">
        <v>22.98</v>
      </c>
      <c r="AK27">
        <v>0</v>
      </c>
      <c r="AL27">
        <v>0</v>
      </c>
    </row>
    <row r="28" spans="1:38">
      <c r="A28" t="s">
        <v>70</v>
      </c>
      <c r="B28" s="34">
        <v>259.13</v>
      </c>
      <c r="C28" s="34">
        <v>74.010000000000005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58.61</v>
      </c>
      <c r="N28">
        <v>269.32</v>
      </c>
      <c r="O28">
        <v>100.3</v>
      </c>
      <c r="P28">
        <v>1.08</v>
      </c>
      <c r="Q28">
        <v>14.92</v>
      </c>
      <c r="R28" s="93">
        <v>0</v>
      </c>
      <c r="S28" s="93">
        <v>0</v>
      </c>
      <c r="T28" s="93">
        <v>0</v>
      </c>
      <c r="U28">
        <v>1.1399999999999999</v>
      </c>
      <c r="V28">
        <v>0</v>
      </c>
      <c r="W28">
        <v>1.7</v>
      </c>
      <c r="X28">
        <v>10</v>
      </c>
      <c r="Y28">
        <v>3.34</v>
      </c>
      <c r="Z28">
        <v>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3.34</v>
      </c>
      <c r="AH28">
        <v>7.27</v>
      </c>
      <c r="AI28">
        <v>7.27</v>
      </c>
      <c r="AJ28">
        <v>22.98</v>
      </c>
      <c r="AK28">
        <v>0</v>
      </c>
      <c r="AL28">
        <v>0</v>
      </c>
    </row>
    <row r="29" spans="1:38">
      <c r="A29" t="s">
        <v>71</v>
      </c>
      <c r="B29" s="34">
        <v>259.13</v>
      </c>
      <c r="C29" s="34">
        <v>86.38</v>
      </c>
      <c r="D29" s="93">
        <f t="shared" si="0"/>
        <v>2.62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58.61</v>
      </c>
      <c r="N29">
        <v>269.32</v>
      </c>
      <c r="O29">
        <v>100.3</v>
      </c>
      <c r="P29">
        <v>1.08</v>
      </c>
      <c r="Q29">
        <v>14.9</v>
      </c>
      <c r="R29" s="93">
        <v>0.23</v>
      </c>
      <c r="S29" s="93">
        <v>1</v>
      </c>
      <c r="T29" s="93">
        <v>1.39</v>
      </c>
      <c r="U29">
        <v>1.1399999999999999</v>
      </c>
      <c r="V29">
        <v>0</v>
      </c>
      <c r="W29">
        <v>1.7</v>
      </c>
      <c r="X29">
        <v>10</v>
      </c>
      <c r="Y29">
        <v>3.34</v>
      </c>
      <c r="Z29">
        <v>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3.34</v>
      </c>
      <c r="AH29">
        <v>7.77</v>
      </c>
      <c r="AI29">
        <v>7.77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259.13</v>
      </c>
      <c r="C30" s="34">
        <v>86.38</v>
      </c>
      <c r="D30" s="93">
        <f t="shared" si="0"/>
        <v>13.529999999999998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58.61</v>
      </c>
      <c r="N30">
        <v>269.32</v>
      </c>
      <c r="O30">
        <v>100.3</v>
      </c>
      <c r="P30">
        <v>1.08</v>
      </c>
      <c r="Q30">
        <v>15.06</v>
      </c>
      <c r="R30" s="93">
        <v>4.3099999999999996</v>
      </c>
      <c r="S30" s="93">
        <v>4</v>
      </c>
      <c r="T30" s="93">
        <v>5.22</v>
      </c>
      <c r="U30">
        <v>1.1399999999999999</v>
      </c>
      <c r="V30">
        <v>0</v>
      </c>
      <c r="W30">
        <v>1.7</v>
      </c>
      <c r="X30">
        <v>10</v>
      </c>
      <c r="Y30">
        <v>3.34</v>
      </c>
      <c r="Z30">
        <v>3.33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3.34</v>
      </c>
      <c r="AH30">
        <v>8.23</v>
      </c>
      <c r="AI30">
        <v>8.23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259.13</v>
      </c>
      <c r="C31" s="34">
        <v>86.38</v>
      </c>
      <c r="D31" s="93">
        <f t="shared" si="0"/>
        <v>42.5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58.61</v>
      </c>
      <c r="N31">
        <v>269.32</v>
      </c>
      <c r="O31">
        <v>100.3</v>
      </c>
      <c r="P31">
        <v>1.08</v>
      </c>
      <c r="Q31">
        <v>12.07</v>
      </c>
      <c r="R31" s="93">
        <v>12.2</v>
      </c>
      <c r="S31" s="93">
        <v>11.3</v>
      </c>
      <c r="T31" s="93">
        <v>19</v>
      </c>
      <c r="U31">
        <v>1.1399999999999999</v>
      </c>
      <c r="V31">
        <v>2.365119</v>
      </c>
      <c r="W31">
        <v>1.7</v>
      </c>
      <c r="X31">
        <v>10</v>
      </c>
      <c r="Y31">
        <v>3.34</v>
      </c>
      <c r="Z31">
        <v>3.33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3.34</v>
      </c>
      <c r="AH31">
        <v>8.86</v>
      </c>
      <c r="AI31">
        <v>8.86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259.13</v>
      </c>
      <c r="C32" s="34">
        <v>86.38</v>
      </c>
      <c r="D32" s="93">
        <f t="shared" si="0"/>
        <v>75.349999999999994</v>
      </c>
      <c r="E32" s="34">
        <v>0</v>
      </c>
      <c r="F32" s="34"/>
      <c r="G32" s="34"/>
      <c r="H32" s="34"/>
      <c r="I32" s="34"/>
      <c r="J32" s="37">
        <v>0.11</v>
      </c>
      <c r="K32" s="37">
        <v>0.11</v>
      </c>
      <c r="L32" s="37">
        <v>0.11</v>
      </c>
      <c r="M32">
        <v>58.61</v>
      </c>
      <c r="N32">
        <v>269.32</v>
      </c>
      <c r="O32">
        <v>100.3</v>
      </c>
      <c r="P32">
        <v>1.08</v>
      </c>
      <c r="Q32">
        <v>12.14</v>
      </c>
      <c r="R32" s="93">
        <v>24.23</v>
      </c>
      <c r="S32" s="93">
        <v>19.899999999999999</v>
      </c>
      <c r="T32" s="93">
        <v>31.22</v>
      </c>
      <c r="U32">
        <v>1.1399999999999999</v>
      </c>
      <c r="V32">
        <v>8.0783900000000006</v>
      </c>
      <c r="W32">
        <v>1.7</v>
      </c>
      <c r="X32">
        <v>10</v>
      </c>
      <c r="Y32">
        <v>3.34</v>
      </c>
      <c r="Z32">
        <v>3.33</v>
      </c>
      <c r="AA32">
        <v>0</v>
      </c>
      <c r="AB32">
        <v>0</v>
      </c>
      <c r="AC32">
        <v>0.35</v>
      </c>
      <c r="AD32">
        <v>0</v>
      </c>
      <c r="AE32">
        <v>1</v>
      </c>
      <c r="AF32">
        <v>0</v>
      </c>
      <c r="AG32">
        <v>3.34</v>
      </c>
      <c r="AH32">
        <v>9.4600000000000009</v>
      </c>
      <c r="AI32">
        <v>9.4600000000000009</v>
      </c>
      <c r="AJ32">
        <v>22.02</v>
      </c>
      <c r="AK32">
        <v>1</v>
      </c>
      <c r="AL32">
        <v>1</v>
      </c>
    </row>
    <row r="33" spans="1:38">
      <c r="A33" t="s">
        <v>75</v>
      </c>
      <c r="B33" s="34">
        <v>259.13</v>
      </c>
      <c r="C33" s="34">
        <v>86.38</v>
      </c>
      <c r="D33" s="93">
        <f t="shared" si="0"/>
        <v>89.65</v>
      </c>
      <c r="E33" s="34">
        <v>0</v>
      </c>
      <c r="F33" s="34"/>
      <c r="G33" s="34"/>
      <c r="H33" s="34"/>
      <c r="I33" s="34"/>
      <c r="J33" s="37">
        <v>0.38</v>
      </c>
      <c r="K33" s="37">
        <v>0.38</v>
      </c>
      <c r="L33" s="37">
        <v>0.39</v>
      </c>
      <c r="M33">
        <v>58.61</v>
      </c>
      <c r="N33">
        <v>269.32</v>
      </c>
      <c r="O33">
        <v>100.3</v>
      </c>
      <c r="P33">
        <v>1.08</v>
      </c>
      <c r="Q33">
        <v>12.18</v>
      </c>
      <c r="R33" s="93">
        <v>29.88</v>
      </c>
      <c r="S33" s="93">
        <v>29.88</v>
      </c>
      <c r="T33" s="93">
        <v>29.89</v>
      </c>
      <c r="U33">
        <v>1.1399999999999999</v>
      </c>
      <c r="V33">
        <v>14.803893</v>
      </c>
      <c r="W33">
        <v>1.7</v>
      </c>
      <c r="X33">
        <v>10</v>
      </c>
      <c r="Y33">
        <v>3.34</v>
      </c>
      <c r="Z33">
        <v>3.33</v>
      </c>
      <c r="AA33">
        <v>6.13</v>
      </c>
      <c r="AB33">
        <v>1.22</v>
      </c>
      <c r="AC33">
        <v>2.25</v>
      </c>
      <c r="AD33">
        <v>1</v>
      </c>
      <c r="AE33">
        <v>5</v>
      </c>
      <c r="AF33">
        <v>3</v>
      </c>
      <c r="AG33">
        <v>3.34</v>
      </c>
      <c r="AH33">
        <v>9.86</v>
      </c>
      <c r="AI33">
        <v>9.86</v>
      </c>
      <c r="AJ33">
        <v>22.02</v>
      </c>
      <c r="AK33">
        <v>4</v>
      </c>
      <c r="AL33">
        <v>2</v>
      </c>
    </row>
    <row r="34" spans="1:38">
      <c r="A34" t="s">
        <v>76</v>
      </c>
      <c r="B34" s="34">
        <v>259.13</v>
      </c>
      <c r="C34" s="34">
        <v>86.38</v>
      </c>
      <c r="D34" s="93">
        <f t="shared" si="0"/>
        <v>89.65</v>
      </c>
      <c r="E34" s="34">
        <v>0</v>
      </c>
      <c r="F34" s="34"/>
      <c r="G34" s="34"/>
      <c r="H34" s="34"/>
      <c r="I34" s="34"/>
      <c r="J34" s="37">
        <v>0.91</v>
      </c>
      <c r="K34" s="37">
        <v>0.91</v>
      </c>
      <c r="L34" s="37">
        <v>0.93</v>
      </c>
      <c r="M34">
        <v>58.61</v>
      </c>
      <c r="N34">
        <v>269.32</v>
      </c>
      <c r="O34">
        <v>100.3</v>
      </c>
      <c r="P34">
        <v>1.08</v>
      </c>
      <c r="Q34">
        <v>12.66</v>
      </c>
      <c r="R34" s="93">
        <v>29.88</v>
      </c>
      <c r="S34" s="93">
        <v>29.88</v>
      </c>
      <c r="T34" s="93">
        <v>29.89</v>
      </c>
      <c r="U34">
        <v>1.1399999999999999</v>
      </c>
      <c r="V34">
        <v>22.843350999999998</v>
      </c>
      <c r="W34">
        <v>1.7</v>
      </c>
      <c r="X34">
        <v>10</v>
      </c>
      <c r="Y34">
        <v>3.34</v>
      </c>
      <c r="Z34">
        <v>3.33</v>
      </c>
      <c r="AA34">
        <v>17.52</v>
      </c>
      <c r="AB34">
        <v>3.5</v>
      </c>
      <c r="AC34">
        <v>6.82</v>
      </c>
      <c r="AD34">
        <v>3</v>
      </c>
      <c r="AE34">
        <v>9</v>
      </c>
      <c r="AF34">
        <v>4</v>
      </c>
      <c r="AG34">
        <v>3.34</v>
      </c>
      <c r="AH34">
        <v>10.15</v>
      </c>
      <c r="AI34">
        <v>10.15</v>
      </c>
      <c r="AJ34">
        <v>22.02</v>
      </c>
      <c r="AK34">
        <v>11</v>
      </c>
      <c r="AL34">
        <v>4</v>
      </c>
    </row>
    <row r="35" spans="1:38">
      <c r="A35" t="s">
        <v>77</v>
      </c>
      <c r="B35" s="34">
        <v>259.13</v>
      </c>
      <c r="C35" s="34">
        <v>86.38</v>
      </c>
      <c r="D35" s="93">
        <f t="shared" si="0"/>
        <v>90.15</v>
      </c>
      <c r="E35" s="34">
        <v>0</v>
      </c>
      <c r="F35" s="34"/>
      <c r="G35" s="34"/>
      <c r="H35" s="34"/>
      <c r="I35" s="34"/>
      <c r="J35" s="37">
        <v>1.66</v>
      </c>
      <c r="K35" s="37">
        <v>1.66</v>
      </c>
      <c r="L35" s="37">
        <v>1.71</v>
      </c>
      <c r="M35">
        <v>58.61</v>
      </c>
      <c r="N35">
        <v>269.32</v>
      </c>
      <c r="O35">
        <v>100.3</v>
      </c>
      <c r="P35">
        <v>1.08</v>
      </c>
      <c r="Q35">
        <v>15.73</v>
      </c>
      <c r="R35" s="93">
        <v>30.05</v>
      </c>
      <c r="S35" s="93">
        <v>30.05</v>
      </c>
      <c r="T35" s="93">
        <v>30.05</v>
      </c>
      <c r="U35">
        <v>1.1399999999999999</v>
      </c>
      <c r="V35">
        <v>32.469287999999999</v>
      </c>
      <c r="W35">
        <v>1.7</v>
      </c>
      <c r="X35">
        <v>10</v>
      </c>
      <c r="Y35">
        <v>3.34</v>
      </c>
      <c r="Z35">
        <v>3.33</v>
      </c>
      <c r="AA35">
        <v>34.93</v>
      </c>
      <c r="AB35">
        <v>6.99</v>
      </c>
      <c r="AC35">
        <v>13.77</v>
      </c>
      <c r="AD35">
        <v>6</v>
      </c>
      <c r="AE35">
        <v>13</v>
      </c>
      <c r="AF35">
        <v>7</v>
      </c>
      <c r="AG35">
        <v>3.34</v>
      </c>
      <c r="AH35">
        <v>10.63</v>
      </c>
      <c r="AI35">
        <v>10.63</v>
      </c>
      <c r="AJ35">
        <v>22.02</v>
      </c>
      <c r="AK35">
        <v>28</v>
      </c>
      <c r="AL35">
        <v>12</v>
      </c>
    </row>
    <row r="36" spans="1:38">
      <c r="A36" t="s">
        <v>78</v>
      </c>
      <c r="B36" s="34">
        <v>259.13</v>
      </c>
      <c r="C36" s="34">
        <v>86.38</v>
      </c>
      <c r="D36" s="93">
        <f t="shared" si="0"/>
        <v>90.15</v>
      </c>
      <c r="E36" s="34">
        <v>0</v>
      </c>
      <c r="F36" s="34"/>
      <c r="G36" s="34"/>
      <c r="H36" s="34"/>
      <c r="I36" s="34"/>
      <c r="J36" s="37">
        <v>2.64</v>
      </c>
      <c r="K36" s="37">
        <v>2.64</v>
      </c>
      <c r="L36" s="37">
        <v>2.7</v>
      </c>
      <c r="M36">
        <v>58.61</v>
      </c>
      <c r="N36">
        <v>269.32</v>
      </c>
      <c r="O36">
        <v>100.3</v>
      </c>
      <c r="P36">
        <v>1.08</v>
      </c>
      <c r="Q36">
        <v>15.93</v>
      </c>
      <c r="R36" s="93">
        <v>30.05</v>
      </c>
      <c r="S36" s="93">
        <v>30.05</v>
      </c>
      <c r="T36" s="93">
        <v>30.05</v>
      </c>
      <c r="U36">
        <v>1.1399999999999999</v>
      </c>
      <c r="V36">
        <v>43.146388999999999</v>
      </c>
      <c r="W36">
        <v>1.7</v>
      </c>
      <c r="X36">
        <v>10</v>
      </c>
      <c r="Y36">
        <v>3.34</v>
      </c>
      <c r="Z36">
        <v>3.33</v>
      </c>
      <c r="AA36">
        <v>59.38</v>
      </c>
      <c r="AB36">
        <v>11.88</v>
      </c>
      <c r="AC36">
        <v>22.07</v>
      </c>
      <c r="AD36">
        <v>9</v>
      </c>
      <c r="AE36">
        <v>20</v>
      </c>
      <c r="AF36">
        <v>10</v>
      </c>
      <c r="AG36">
        <v>3.34</v>
      </c>
      <c r="AH36">
        <v>10.72</v>
      </c>
      <c r="AI36">
        <v>10.72</v>
      </c>
      <c r="AJ36">
        <v>22.02</v>
      </c>
      <c r="AK36">
        <v>46</v>
      </c>
      <c r="AL36">
        <v>19</v>
      </c>
    </row>
    <row r="37" spans="1:38">
      <c r="A37" t="s">
        <v>79</v>
      </c>
      <c r="B37" s="34">
        <v>259.13</v>
      </c>
      <c r="C37" s="34">
        <v>86.38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4.25</v>
      </c>
      <c r="K37" s="37">
        <v>4.25</v>
      </c>
      <c r="L37" s="37">
        <v>4.3499999999999996</v>
      </c>
      <c r="M37">
        <v>58.61</v>
      </c>
      <c r="N37">
        <v>269.32</v>
      </c>
      <c r="O37">
        <v>100.3</v>
      </c>
      <c r="P37">
        <v>1.08</v>
      </c>
      <c r="Q37">
        <v>16.329999999999998</v>
      </c>
      <c r="R37" s="93">
        <v>31.72</v>
      </c>
      <c r="S37" s="93">
        <v>31.72</v>
      </c>
      <c r="T37" s="93">
        <v>31.71</v>
      </c>
      <c r="U37">
        <v>1.1399999999999999</v>
      </c>
      <c r="V37">
        <v>53.72616</v>
      </c>
      <c r="W37">
        <v>1.7</v>
      </c>
      <c r="X37">
        <v>10</v>
      </c>
      <c r="Y37">
        <v>3.34</v>
      </c>
      <c r="Z37">
        <v>3.33</v>
      </c>
      <c r="AA37">
        <v>67.8</v>
      </c>
      <c r="AB37">
        <v>13.56</v>
      </c>
      <c r="AC37">
        <v>30.19</v>
      </c>
      <c r="AD37">
        <v>16</v>
      </c>
      <c r="AE37">
        <v>27</v>
      </c>
      <c r="AF37">
        <v>13</v>
      </c>
      <c r="AG37">
        <v>3.34</v>
      </c>
      <c r="AH37">
        <v>9.68</v>
      </c>
      <c r="AI37">
        <v>9.68</v>
      </c>
      <c r="AJ37">
        <v>22.02</v>
      </c>
      <c r="AK37">
        <v>51</v>
      </c>
      <c r="AL37">
        <v>22</v>
      </c>
    </row>
    <row r="38" spans="1:38">
      <c r="A38" t="s">
        <v>80</v>
      </c>
      <c r="B38" s="34">
        <v>259.13</v>
      </c>
      <c r="C38" s="34">
        <v>86.38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5.87</v>
      </c>
      <c r="K38" s="37">
        <v>5.87</v>
      </c>
      <c r="L38" s="37">
        <v>6.03</v>
      </c>
      <c r="M38">
        <v>58.61</v>
      </c>
      <c r="N38">
        <v>269.32</v>
      </c>
      <c r="O38">
        <v>100.3</v>
      </c>
      <c r="P38">
        <v>1.08</v>
      </c>
      <c r="Q38">
        <v>16.670000000000002</v>
      </c>
      <c r="R38" s="93">
        <v>31.72</v>
      </c>
      <c r="S38" s="93">
        <v>31.72</v>
      </c>
      <c r="T38" s="93">
        <v>31.71</v>
      </c>
      <c r="U38">
        <v>1.1399999999999999</v>
      </c>
      <c r="V38">
        <v>63.429960999999999</v>
      </c>
      <c r="W38">
        <v>1.7</v>
      </c>
      <c r="X38">
        <v>10</v>
      </c>
      <c r="Y38">
        <v>3.34</v>
      </c>
      <c r="Z38">
        <v>3.33</v>
      </c>
      <c r="AA38">
        <v>89.16</v>
      </c>
      <c r="AB38">
        <v>17.829999999999998</v>
      </c>
      <c r="AC38">
        <v>37.229999999999997</v>
      </c>
      <c r="AD38">
        <v>20.27</v>
      </c>
      <c r="AE38">
        <v>35</v>
      </c>
      <c r="AF38">
        <v>17</v>
      </c>
      <c r="AG38">
        <v>3.34</v>
      </c>
      <c r="AH38">
        <v>8.57</v>
      </c>
      <c r="AI38">
        <v>8.57</v>
      </c>
      <c r="AJ38">
        <v>22.02</v>
      </c>
      <c r="AK38">
        <v>67</v>
      </c>
      <c r="AL38">
        <v>28</v>
      </c>
    </row>
    <row r="39" spans="1:38">
      <c r="A39" t="s">
        <v>81</v>
      </c>
      <c r="B39" s="34">
        <v>259.13</v>
      </c>
      <c r="C39" s="34">
        <v>86.38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7.29</v>
      </c>
      <c r="K39" s="37">
        <v>7.29</v>
      </c>
      <c r="L39" s="37">
        <v>7.47</v>
      </c>
      <c r="M39">
        <v>58.61</v>
      </c>
      <c r="N39">
        <v>269.32</v>
      </c>
      <c r="O39">
        <v>100.3</v>
      </c>
      <c r="P39">
        <v>1.08</v>
      </c>
      <c r="Q39">
        <v>17.13</v>
      </c>
      <c r="R39" s="93">
        <v>31.72</v>
      </c>
      <c r="S39" s="93">
        <v>31.72</v>
      </c>
      <c r="T39" s="93">
        <v>31.71</v>
      </c>
      <c r="U39">
        <v>1.18</v>
      </c>
      <c r="V39">
        <v>71.518084000000002</v>
      </c>
      <c r="W39">
        <v>1.7</v>
      </c>
      <c r="X39">
        <v>10</v>
      </c>
      <c r="Y39">
        <v>3.34</v>
      </c>
      <c r="Z39">
        <v>3.33</v>
      </c>
      <c r="AA39">
        <v>103.93</v>
      </c>
      <c r="AB39">
        <v>20.78</v>
      </c>
      <c r="AC39">
        <v>43.97</v>
      </c>
      <c r="AD39">
        <v>24.1</v>
      </c>
      <c r="AE39">
        <v>43</v>
      </c>
      <c r="AF39">
        <v>22</v>
      </c>
      <c r="AG39">
        <v>3.34</v>
      </c>
      <c r="AH39">
        <v>7.42</v>
      </c>
      <c r="AI39">
        <v>7.42</v>
      </c>
      <c r="AJ39">
        <v>22.02</v>
      </c>
      <c r="AK39">
        <v>84</v>
      </c>
      <c r="AL39">
        <v>36</v>
      </c>
    </row>
    <row r="40" spans="1:38">
      <c r="A40" t="s">
        <v>82</v>
      </c>
      <c r="B40" s="34">
        <v>259.13</v>
      </c>
      <c r="C40" s="34">
        <v>86.38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8.56</v>
      </c>
      <c r="K40" s="37">
        <v>8.56</v>
      </c>
      <c r="L40" s="37">
        <v>8.7799999999999994</v>
      </c>
      <c r="M40">
        <v>58.61</v>
      </c>
      <c r="N40">
        <v>269.32</v>
      </c>
      <c r="O40">
        <v>100.3</v>
      </c>
      <c r="P40">
        <v>1.08</v>
      </c>
      <c r="Q40">
        <v>16.93</v>
      </c>
      <c r="R40" s="93">
        <v>31.72</v>
      </c>
      <c r="S40" s="93">
        <v>31.72</v>
      </c>
      <c r="T40" s="93">
        <v>31.71</v>
      </c>
      <c r="U40">
        <v>1.18</v>
      </c>
      <c r="V40">
        <v>80.053925000000007</v>
      </c>
      <c r="W40">
        <v>1.7</v>
      </c>
      <c r="X40">
        <v>10</v>
      </c>
      <c r="Y40">
        <v>3.34</v>
      </c>
      <c r="Z40">
        <v>3.33</v>
      </c>
      <c r="AA40">
        <v>121.1</v>
      </c>
      <c r="AB40">
        <v>24.22</v>
      </c>
      <c r="AC40">
        <v>50.33</v>
      </c>
      <c r="AD40">
        <v>26.54</v>
      </c>
      <c r="AE40">
        <v>51</v>
      </c>
      <c r="AF40">
        <v>25</v>
      </c>
      <c r="AG40">
        <v>3.34</v>
      </c>
      <c r="AH40">
        <v>6.67</v>
      </c>
      <c r="AI40">
        <v>6.67</v>
      </c>
      <c r="AJ40">
        <v>22.02</v>
      </c>
      <c r="AK40">
        <v>98</v>
      </c>
      <c r="AL40">
        <v>42</v>
      </c>
    </row>
    <row r="41" spans="1:38">
      <c r="A41" t="s">
        <v>83</v>
      </c>
      <c r="B41" s="34">
        <v>259.13</v>
      </c>
      <c r="C41" s="34">
        <v>86.38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9.6999999999999993</v>
      </c>
      <c r="K41" s="37">
        <v>9.6999999999999993</v>
      </c>
      <c r="L41" s="37">
        <v>9.94</v>
      </c>
      <c r="M41">
        <v>58.61</v>
      </c>
      <c r="N41">
        <v>269.32</v>
      </c>
      <c r="O41">
        <v>100.3</v>
      </c>
      <c r="P41">
        <v>1.08</v>
      </c>
      <c r="Q41">
        <v>16.670000000000002</v>
      </c>
      <c r="R41" s="93">
        <v>31.72</v>
      </c>
      <c r="S41" s="93">
        <v>31.72</v>
      </c>
      <c r="T41" s="93">
        <v>31.71</v>
      </c>
      <c r="U41">
        <v>1.18</v>
      </c>
      <c r="V41">
        <v>88.180980000000005</v>
      </c>
      <c r="W41">
        <v>1.7</v>
      </c>
      <c r="X41">
        <v>10</v>
      </c>
      <c r="Y41">
        <v>3.34</v>
      </c>
      <c r="Z41">
        <v>3.33</v>
      </c>
      <c r="AA41">
        <v>135.33000000000001</v>
      </c>
      <c r="AB41">
        <v>27.06</v>
      </c>
      <c r="AC41">
        <v>56.35</v>
      </c>
      <c r="AD41">
        <v>29.63</v>
      </c>
      <c r="AE41">
        <v>59</v>
      </c>
      <c r="AF41">
        <v>30</v>
      </c>
      <c r="AG41">
        <v>3.34</v>
      </c>
      <c r="AH41">
        <v>6.67</v>
      </c>
      <c r="AI41">
        <v>6.67</v>
      </c>
      <c r="AJ41">
        <v>22.98</v>
      </c>
      <c r="AK41">
        <v>116</v>
      </c>
      <c r="AL41">
        <v>49</v>
      </c>
    </row>
    <row r="42" spans="1:38">
      <c r="A42" t="s">
        <v>84</v>
      </c>
      <c r="B42" s="34">
        <v>259.13</v>
      </c>
      <c r="C42" s="34">
        <v>86.38</v>
      </c>
      <c r="D42" s="93">
        <f t="shared" si="0"/>
        <v>96.65</v>
      </c>
      <c r="E42" s="34">
        <v>0</v>
      </c>
      <c r="F42" s="34"/>
      <c r="G42" s="34"/>
      <c r="H42" s="34"/>
      <c r="I42" s="34"/>
      <c r="J42" s="37">
        <v>10.76</v>
      </c>
      <c r="K42" s="37">
        <v>10.76</v>
      </c>
      <c r="L42" s="37">
        <v>11.03</v>
      </c>
      <c r="M42">
        <v>58.61</v>
      </c>
      <c r="N42">
        <v>269.32</v>
      </c>
      <c r="O42">
        <v>100.3</v>
      </c>
      <c r="P42">
        <v>1.08</v>
      </c>
      <c r="Q42">
        <v>15.72</v>
      </c>
      <c r="R42" s="93">
        <v>32.22</v>
      </c>
      <c r="S42" s="93">
        <v>32.22</v>
      </c>
      <c r="T42" s="93">
        <v>32.21</v>
      </c>
      <c r="U42">
        <v>1.18</v>
      </c>
      <c r="V42">
        <v>95.831118000000004</v>
      </c>
      <c r="W42">
        <v>1.7</v>
      </c>
      <c r="X42">
        <v>10</v>
      </c>
      <c r="Y42">
        <v>3.34</v>
      </c>
      <c r="Z42">
        <v>3.33</v>
      </c>
      <c r="AA42">
        <v>150.18</v>
      </c>
      <c r="AB42">
        <v>30.03</v>
      </c>
      <c r="AC42">
        <v>61.98</v>
      </c>
      <c r="AD42">
        <v>31.94</v>
      </c>
      <c r="AE42">
        <v>67</v>
      </c>
      <c r="AF42">
        <v>33</v>
      </c>
      <c r="AG42">
        <v>3.34</v>
      </c>
      <c r="AH42">
        <v>6.67</v>
      </c>
      <c r="AI42">
        <v>6.67</v>
      </c>
      <c r="AJ42">
        <v>22.98</v>
      </c>
      <c r="AK42">
        <v>130</v>
      </c>
      <c r="AL42">
        <v>55</v>
      </c>
    </row>
    <row r="43" spans="1:38">
      <c r="A43" t="s">
        <v>85</v>
      </c>
      <c r="B43" s="34">
        <v>259.13</v>
      </c>
      <c r="C43" s="34">
        <v>74.010000000000005</v>
      </c>
      <c r="D43" s="93">
        <f t="shared" si="0"/>
        <v>96.65</v>
      </c>
      <c r="E43" s="34">
        <v>0</v>
      </c>
      <c r="F43" s="34"/>
      <c r="G43" s="34"/>
      <c r="H43" s="34"/>
      <c r="I43" s="34"/>
      <c r="J43" s="37">
        <v>11.71</v>
      </c>
      <c r="K43" s="37">
        <v>11.71</v>
      </c>
      <c r="L43" s="37">
        <v>11.99</v>
      </c>
      <c r="M43">
        <v>58.61</v>
      </c>
      <c r="N43">
        <v>269.32</v>
      </c>
      <c r="O43">
        <v>100.3</v>
      </c>
      <c r="P43">
        <v>1.08</v>
      </c>
      <c r="Q43">
        <v>15.99</v>
      </c>
      <c r="R43" s="93">
        <v>32.22</v>
      </c>
      <c r="S43" s="93">
        <v>32.22</v>
      </c>
      <c r="T43" s="93">
        <v>32.21</v>
      </c>
      <c r="U43">
        <v>1.22</v>
      </c>
      <c r="V43">
        <v>102.84861100000001</v>
      </c>
      <c r="W43">
        <v>1.7</v>
      </c>
      <c r="X43">
        <v>10</v>
      </c>
      <c r="Y43">
        <v>3.34</v>
      </c>
      <c r="Z43">
        <v>3.33</v>
      </c>
      <c r="AA43">
        <v>187.37</v>
      </c>
      <c r="AB43">
        <v>37.47</v>
      </c>
      <c r="AC43">
        <v>67.099999999999994</v>
      </c>
      <c r="AD43">
        <v>34.53</v>
      </c>
      <c r="AE43">
        <v>72</v>
      </c>
      <c r="AF43">
        <v>36</v>
      </c>
      <c r="AG43">
        <v>3.34</v>
      </c>
      <c r="AH43">
        <v>6.67</v>
      </c>
      <c r="AI43">
        <v>6.67</v>
      </c>
      <c r="AJ43">
        <v>22.98</v>
      </c>
      <c r="AK43">
        <v>140</v>
      </c>
      <c r="AL43">
        <v>60</v>
      </c>
    </row>
    <row r="44" spans="1:38">
      <c r="A44" t="s">
        <v>86</v>
      </c>
      <c r="B44" s="34">
        <v>259.13</v>
      </c>
      <c r="C44" s="34">
        <v>74.010000000000005</v>
      </c>
      <c r="D44" s="93">
        <f t="shared" si="0"/>
        <v>96.65</v>
      </c>
      <c r="E44" s="34">
        <v>0</v>
      </c>
      <c r="F44" s="34"/>
      <c r="G44" s="34"/>
      <c r="H44" s="34"/>
      <c r="I44" s="34"/>
      <c r="J44" s="37">
        <v>12.52</v>
      </c>
      <c r="K44" s="37">
        <v>12.52</v>
      </c>
      <c r="L44" s="37">
        <v>12.84</v>
      </c>
      <c r="M44">
        <v>58.61</v>
      </c>
      <c r="N44">
        <v>269.32</v>
      </c>
      <c r="O44">
        <v>100.3</v>
      </c>
      <c r="P44">
        <v>1.08</v>
      </c>
      <c r="Q44">
        <v>15.51</v>
      </c>
      <c r="R44" s="93">
        <v>32.22</v>
      </c>
      <c r="S44" s="93">
        <v>32.22</v>
      </c>
      <c r="T44" s="93">
        <v>32.21</v>
      </c>
      <c r="U44">
        <v>1.22</v>
      </c>
      <c r="V44">
        <v>108.990134</v>
      </c>
      <c r="W44">
        <v>1.7</v>
      </c>
      <c r="X44">
        <v>10</v>
      </c>
      <c r="Y44">
        <v>3.34</v>
      </c>
      <c r="Z44">
        <v>3.33</v>
      </c>
      <c r="AA44">
        <v>200</v>
      </c>
      <c r="AB44">
        <v>40</v>
      </c>
      <c r="AC44">
        <v>71.349999999999994</v>
      </c>
      <c r="AD44">
        <v>36.74</v>
      </c>
      <c r="AE44">
        <v>77</v>
      </c>
      <c r="AF44">
        <v>39</v>
      </c>
      <c r="AG44">
        <v>3.34</v>
      </c>
      <c r="AH44">
        <v>6.67</v>
      </c>
      <c r="AI44">
        <v>6.67</v>
      </c>
      <c r="AJ44">
        <v>22.98</v>
      </c>
      <c r="AK44">
        <v>151</v>
      </c>
      <c r="AL44">
        <v>64</v>
      </c>
    </row>
    <row r="45" spans="1:38">
      <c r="A45" t="s">
        <v>87</v>
      </c>
      <c r="B45" s="34">
        <v>259.13</v>
      </c>
      <c r="C45" s="34">
        <v>86.38</v>
      </c>
      <c r="D45" s="93">
        <f t="shared" si="0"/>
        <v>96.65</v>
      </c>
      <c r="E45" s="34">
        <v>0</v>
      </c>
      <c r="F45" s="34"/>
      <c r="G45" s="34"/>
      <c r="H45" s="34"/>
      <c r="I45" s="34"/>
      <c r="J45" s="37">
        <v>13.24</v>
      </c>
      <c r="K45" s="37">
        <v>13.24</v>
      </c>
      <c r="L45" s="37">
        <v>13.57</v>
      </c>
      <c r="M45">
        <v>58.61</v>
      </c>
      <c r="N45">
        <v>269.32</v>
      </c>
      <c r="O45">
        <v>100.3</v>
      </c>
      <c r="P45">
        <v>1.08</v>
      </c>
      <c r="Q45">
        <v>13.54</v>
      </c>
      <c r="R45" s="93">
        <v>32.22</v>
      </c>
      <c r="S45" s="93">
        <v>32.22</v>
      </c>
      <c r="T45" s="93">
        <v>32.21</v>
      </c>
      <c r="U45">
        <v>1.22</v>
      </c>
      <c r="V45">
        <v>117.876363</v>
      </c>
      <c r="W45">
        <v>1.7</v>
      </c>
      <c r="X45">
        <v>10</v>
      </c>
      <c r="Y45">
        <v>3.34</v>
      </c>
      <c r="Z45">
        <v>3.33</v>
      </c>
      <c r="AA45">
        <v>211.42</v>
      </c>
      <c r="AB45">
        <v>42.28</v>
      </c>
      <c r="AC45">
        <v>75.239999999999995</v>
      </c>
      <c r="AD45">
        <v>38.93</v>
      </c>
      <c r="AE45">
        <v>82</v>
      </c>
      <c r="AF45">
        <v>41</v>
      </c>
      <c r="AG45">
        <v>3.34</v>
      </c>
      <c r="AH45">
        <v>6.67</v>
      </c>
      <c r="AI45">
        <v>6.67</v>
      </c>
      <c r="AJ45">
        <v>22.98</v>
      </c>
      <c r="AK45">
        <v>161</v>
      </c>
      <c r="AL45">
        <v>69</v>
      </c>
    </row>
    <row r="46" spans="1:38">
      <c r="A46" t="s">
        <v>88</v>
      </c>
      <c r="B46" s="34">
        <v>259.13</v>
      </c>
      <c r="C46" s="34">
        <v>86.38</v>
      </c>
      <c r="D46" s="93">
        <f t="shared" si="0"/>
        <v>96.65</v>
      </c>
      <c r="E46" s="34">
        <v>0</v>
      </c>
      <c r="F46" s="34"/>
      <c r="G46" s="34"/>
      <c r="H46" s="34"/>
      <c r="I46" s="34"/>
      <c r="J46" s="37">
        <v>13.83</v>
      </c>
      <c r="K46" s="37">
        <v>13.83</v>
      </c>
      <c r="L46" s="37">
        <v>14.17</v>
      </c>
      <c r="M46">
        <v>58.61</v>
      </c>
      <c r="N46">
        <v>269.32</v>
      </c>
      <c r="O46">
        <v>100.3</v>
      </c>
      <c r="P46">
        <v>1.08</v>
      </c>
      <c r="Q46">
        <v>13.36</v>
      </c>
      <c r="R46" s="93">
        <v>32.22</v>
      </c>
      <c r="S46" s="93">
        <v>32.22</v>
      </c>
      <c r="T46" s="93">
        <v>32.21</v>
      </c>
      <c r="U46">
        <v>1.22</v>
      </c>
      <c r="V46">
        <v>121.925291</v>
      </c>
      <c r="W46">
        <v>1.7</v>
      </c>
      <c r="X46">
        <v>10</v>
      </c>
      <c r="Y46">
        <v>3.34</v>
      </c>
      <c r="Z46">
        <v>3.33</v>
      </c>
      <c r="AA46">
        <v>221.69</v>
      </c>
      <c r="AB46">
        <v>44.34</v>
      </c>
      <c r="AC46">
        <v>78.63</v>
      </c>
      <c r="AD46">
        <v>39.880000000000003</v>
      </c>
      <c r="AE46">
        <v>85</v>
      </c>
      <c r="AF46">
        <v>43</v>
      </c>
      <c r="AG46">
        <v>3.34</v>
      </c>
      <c r="AH46">
        <v>6.67</v>
      </c>
      <c r="AI46">
        <v>6.67</v>
      </c>
      <c r="AJ46">
        <v>23.94</v>
      </c>
      <c r="AK46">
        <v>168</v>
      </c>
      <c r="AL46">
        <v>72</v>
      </c>
    </row>
    <row r="47" spans="1:38">
      <c r="A47" t="s">
        <v>89</v>
      </c>
      <c r="B47" s="34">
        <v>259.13</v>
      </c>
      <c r="C47" s="34">
        <v>86.38</v>
      </c>
      <c r="D47" s="93">
        <f t="shared" si="0"/>
        <v>96.65</v>
      </c>
      <c r="E47" s="34">
        <v>0</v>
      </c>
      <c r="F47" s="34"/>
      <c r="G47" s="34"/>
      <c r="H47" s="34"/>
      <c r="I47" s="34"/>
      <c r="J47" s="37">
        <v>14.32</v>
      </c>
      <c r="K47" s="37">
        <v>14.32</v>
      </c>
      <c r="L47" s="37">
        <v>14.68</v>
      </c>
      <c r="M47">
        <v>58.61</v>
      </c>
      <c r="N47">
        <v>269.32</v>
      </c>
      <c r="O47">
        <v>100.3</v>
      </c>
      <c r="P47">
        <v>1.08</v>
      </c>
      <c r="Q47">
        <v>13.03</v>
      </c>
      <c r="R47" s="93">
        <v>32.22</v>
      </c>
      <c r="S47" s="93">
        <v>32.22</v>
      </c>
      <c r="T47" s="93">
        <v>32.21</v>
      </c>
      <c r="U47">
        <v>1.22</v>
      </c>
      <c r="V47">
        <v>124.611599</v>
      </c>
      <c r="W47">
        <v>1.7</v>
      </c>
      <c r="X47">
        <v>10</v>
      </c>
      <c r="Y47">
        <v>3.34</v>
      </c>
      <c r="Z47">
        <v>3.33</v>
      </c>
      <c r="AA47">
        <v>229.58</v>
      </c>
      <c r="AB47">
        <v>45.92</v>
      </c>
      <c r="AC47">
        <v>81.540000000000006</v>
      </c>
      <c r="AD47">
        <v>41.49</v>
      </c>
      <c r="AE47">
        <v>88</v>
      </c>
      <c r="AF47">
        <v>44</v>
      </c>
      <c r="AG47">
        <v>3.34</v>
      </c>
      <c r="AH47">
        <v>6.67</v>
      </c>
      <c r="AI47">
        <v>6.67</v>
      </c>
      <c r="AJ47">
        <v>23.94</v>
      </c>
      <c r="AK47">
        <v>175</v>
      </c>
      <c r="AL47">
        <v>75</v>
      </c>
    </row>
    <row r="48" spans="1:38">
      <c r="A48" t="s">
        <v>90</v>
      </c>
      <c r="B48" s="34">
        <v>259.13</v>
      </c>
      <c r="C48" s="34">
        <v>86.38</v>
      </c>
      <c r="D48" s="93">
        <f t="shared" si="0"/>
        <v>96.65</v>
      </c>
      <c r="E48" s="34">
        <v>0</v>
      </c>
      <c r="F48" s="34"/>
      <c r="G48" s="34"/>
      <c r="H48" s="34"/>
      <c r="I48" s="34"/>
      <c r="J48" s="37">
        <v>14.67</v>
      </c>
      <c r="K48" s="37">
        <v>14.67</v>
      </c>
      <c r="L48" s="37">
        <v>15.03</v>
      </c>
      <c r="M48">
        <v>58.61</v>
      </c>
      <c r="N48">
        <v>269.32</v>
      </c>
      <c r="O48">
        <v>100.3</v>
      </c>
      <c r="P48">
        <v>1.08</v>
      </c>
      <c r="Q48">
        <v>12.96</v>
      </c>
      <c r="R48" s="93">
        <v>32.22</v>
      </c>
      <c r="S48" s="93">
        <v>32.22</v>
      </c>
      <c r="T48" s="93">
        <v>32.21</v>
      </c>
      <c r="U48">
        <v>1.22</v>
      </c>
      <c r="V48">
        <v>126.937786</v>
      </c>
      <c r="W48">
        <v>1.7</v>
      </c>
      <c r="X48">
        <v>10</v>
      </c>
      <c r="Y48">
        <v>3.34</v>
      </c>
      <c r="Z48">
        <v>3.33</v>
      </c>
      <c r="AA48">
        <v>229.58</v>
      </c>
      <c r="AB48">
        <v>45.92</v>
      </c>
      <c r="AC48">
        <v>83.84</v>
      </c>
      <c r="AD48">
        <v>42.64</v>
      </c>
      <c r="AE48">
        <v>90</v>
      </c>
      <c r="AF48">
        <v>45</v>
      </c>
      <c r="AG48">
        <v>3.34</v>
      </c>
      <c r="AH48">
        <v>6.67</v>
      </c>
      <c r="AI48">
        <v>6.67</v>
      </c>
      <c r="AJ48">
        <v>23.94</v>
      </c>
      <c r="AK48">
        <v>182</v>
      </c>
      <c r="AL48">
        <v>78</v>
      </c>
    </row>
    <row r="49" spans="1:38">
      <c r="A49" t="s">
        <v>91</v>
      </c>
      <c r="B49" s="34">
        <v>259.13</v>
      </c>
      <c r="C49" s="34">
        <v>86.38</v>
      </c>
      <c r="D49" s="93">
        <f t="shared" si="0"/>
        <v>96.65</v>
      </c>
      <c r="E49" s="34">
        <v>0</v>
      </c>
      <c r="F49" s="34"/>
      <c r="G49" s="34"/>
      <c r="H49" s="34"/>
      <c r="I49" s="34"/>
      <c r="J49" s="37">
        <v>14.96</v>
      </c>
      <c r="K49" s="37">
        <v>14.96</v>
      </c>
      <c r="L49" s="37">
        <v>15.34</v>
      </c>
      <c r="M49">
        <v>58.61</v>
      </c>
      <c r="N49">
        <v>269.32</v>
      </c>
      <c r="O49">
        <v>100.3</v>
      </c>
      <c r="P49">
        <v>1.08</v>
      </c>
      <c r="Q49">
        <v>13.03</v>
      </c>
      <c r="R49" s="93">
        <v>32.22</v>
      </c>
      <c r="S49" s="93">
        <v>32.22</v>
      </c>
      <c r="T49" s="93">
        <v>32.21</v>
      </c>
      <c r="U49">
        <v>1.22</v>
      </c>
      <c r="V49">
        <v>128.34907100000001</v>
      </c>
      <c r="W49">
        <v>1.7</v>
      </c>
      <c r="X49">
        <v>10</v>
      </c>
      <c r="Y49">
        <v>3.34</v>
      </c>
      <c r="Z49">
        <v>3.33</v>
      </c>
      <c r="AA49">
        <v>229.58</v>
      </c>
      <c r="AB49">
        <v>45.92</v>
      </c>
      <c r="AC49">
        <v>85.7</v>
      </c>
      <c r="AD49">
        <v>41.86</v>
      </c>
      <c r="AE49">
        <v>90</v>
      </c>
      <c r="AF49">
        <v>45</v>
      </c>
      <c r="AG49">
        <v>3.34</v>
      </c>
      <c r="AH49">
        <v>6.67</v>
      </c>
      <c r="AI49">
        <v>6.67</v>
      </c>
      <c r="AJ49">
        <v>23.94</v>
      </c>
      <c r="AK49">
        <v>186</v>
      </c>
      <c r="AL49">
        <v>79</v>
      </c>
    </row>
    <row r="50" spans="1:38">
      <c r="A50" t="s">
        <v>92</v>
      </c>
      <c r="B50" s="34">
        <v>248.9</v>
      </c>
      <c r="C50" s="34">
        <v>86.38</v>
      </c>
      <c r="D50" s="93">
        <f t="shared" si="0"/>
        <v>96.65</v>
      </c>
      <c r="E50" s="34">
        <v>0</v>
      </c>
      <c r="F50" s="34"/>
      <c r="G50" s="34"/>
      <c r="H50" s="34"/>
      <c r="I50" s="34"/>
      <c r="J50" s="37">
        <v>15.17</v>
      </c>
      <c r="K50" s="37">
        <v>15.17</v>
      </c>
      <c r="L50" s="37">
        <v>15.55</v>
      </c>
      <c r="M50">
        <v>58.61</v>
      </c>
      <c r="N50">
        <v>269.32</v>
      </c>
      <c r="O50">
        <v>100.3</v>
      </c>
      <c r="P50">
        <v>1.08</v>
      </c>
      <c r="Q50">
        <v>12.92</v>
      </c>
      <c r="R50" s="93">
        <v>32.22</v>
      </c>
      <c r="S50" s="93">
        <v>32.22</v>
      </c>
      <c r="T50" s="93">
        <v>32.21</v>
      </c>
      <c r="U50">
        <v>1.22</v>
      </c>
      <c r="V50">
        <v>129.84795299999999</v>
      </c>
      <c r="W50">
        <v>1.7</v>
      </c>
      <c r="X50">
        <v>10</v>
      </c>
      <c r="Y50">
        <v>3.34</v>
      </c>
      <c r="Z50">
        <v>3.33</v>
      </c>
      <c r="AA50">
        <v>229.58</v>
      </c>
      <c r="AB50">
        <v>45.92</v>
      </c>
      <c r="AC50">
        <v>86.73</v>
      </c>
      <c r="AD50">
        <v>42.75</v>
      </c>
      <c r="AE50">
        <v>90</v>
      </c>
      <c r="AF50">
        <v>45</v>
      </c>
      <c r="AG50">
        <v>3.34</v>
      </c>
      <c r="AH50">
        <v>6.67</v>
      </c>
      <c r="AI50">
        <v>6.67</v>
      </c>
      <c r="AJ50">
        <v>22.98</v>
      </c>
      <c r="AK50">
        <v>189</v>
      </c>
      <c r="AL50">
        <v>81</v>
      </c>
    </row>
    <row r="51" spans="1:38">
      <c r="A51" t="s">
        <v>93</v>
      </c>
      <c r="B51" s="34">
        <v>224</v>
      </c>
      <c r="C51" s="34">
        <v>86.38</v>
      </c>
      <c r="D51" s="93">
        <f t="shared" si="0"/>
        <v>96.65</v>
      </c>
      <c r="E51" s="34">
        <v>0</v>
      </c>
      <c r="F51" s="34"/>
      <c r="G51" s="34"/>
      <c r="H51" s="34"/>
      <c r="I51" s="34"/>
      <c r="J51" s="37">
        <v>15.35</v>
      </c>
      <c r="K51" s="37">
        <v>15.35</v>
      </c>
      <c r="L51" s="37">
        <v>15.73</v>
      </c>
      <c r="M51">
        <v>58.61</v>
      </c>
      <c r="N51">
        <v>269.32</v>
      </c>
      <c r="O51">
        <v>100.3</v>
      </c>
      <c r="P51">
        <v>0.77</v>
      </c>
      <c r="Q51">
        <v>12.77</v>
      </c>
      <c r="R51" s="93">
        <v>32.22</v>
      </c>
      <c r="S51" s="93">
        <v>32.22</v>
      </c>
      <c r="T51" s="93">
        <v>32.21</v>
      </c>
      <c r="U51">
        <v>1.29</v>
      </c>
      <c r="V51">
        <v>134.383531</v>
      </c>
      <c r="W51">
        <v>1.75</v>
      </c>
      <c r="X51">
        <v>10</v>
      </c>
      <c r="Y51">
        <v>3.34</v>
      </c>
      <c r="Z51">
        <v>3.33</v>
      </c>
      <c r="AA51">
        <v>229.58</v>
      </c>
      <c r="AB51">
        <v>45.92</v>
      </c>
      <c r="AC51">
        <v>87.58</v>
      </c>
      <c r="AD51">
        <v>44</v>
      </c>
      <c r="AE51">
        <v>90</v>
      </c>
      <c r="AF51">
        <v>45</v>
      </c>
      <c r="AG51">
        <v>3.34</v>
      </c>
      <c r="AH51">
        <v>6.67</v>
      </c>
      <c r="AI51">
        <v>6.67</v>
      </c>
      <c r="AJ51">
        <v>22.98</v>
      </c>
      <c r="AK51">
        <v>189</v>
      </c>
      <c r="AL51">
        <v>81</v>
      </c>
    </row>
    <row r="52" spans="1:38">
      <c r="A52" t="s">
        <v>94</v>
      </c>
      <c r="B52" s="34">
        <v>224</v>
      </c>
      <c r="C52" s="34">
        <v>86.38</v>
      </c>
      <c r="D52" s="93">
        <f t="shared" si="0"/>
        <v>96.65</v>
      </c>
      <c r="E52" s="34">
        <v>0</v>
      </c>
      <c r="F52" s="34"/>
      <c r="G52" s="34"/>
      <c r="H52" s="34"/>
      <c r="I52" s="34"/>
      <c r="J52" s="37">
        <v>15.34</v>
      </c>
      <c r="K52" s="37">
        <v>15.34</v>
      </c>
      <c r="L52" s="37">
        <v>15.72</v>
      </c>
      <c r="M52">
        <v>58.61</v>
      </c>
      <c r="N52">
        <v>269.32</v>
      </c>
      <c r="O52">
        <v>100.3</v>
      </c>
      <c r="P52">
        <v>0.77</v>
      </c>
      <c r="Q52">
        <v>12.67</v>
      </c>
      <c r="R52" s="93">
        <v>32.22</v>
      </c>
      <c r="S52" s="93">
        <v>32.22</v>
      </c>
      <c r="T52" s="93">
        <v>32.21</v>
      </c>
      <c r="U52">
        <v>1.29</v>
      </c>
      <c r="V52">
        <v>134.081808</v>
      </c>
      <c r="W52">
        <v>1.75</v>
      </c>
      <c r="X52">
        <v>10</v>
      </c>
      <c r="Y52">
        <v>3.34</v>
      </c>
      <c r="Z52">
        <v>3.33</v>
      </c>
      <c r="AA52">
        <v>229.58</v>
      </c>
      <c r="AB52">
        <v>45.92</v>
      </c>
      <c r="AC52">
        <v>88.43</v>
      </c>
      <c r="AD52">
        <v>44</v>
      </c>
      <c r="AE52">
        <v>90</v>
      </c>
      <c r="AF52">
        <v>45</v>
      </c>
      <c r="AG52">
        <v>4</v>
      </c>
      <c r="AH52">
        <v>6.67</v>
      </c>
      <c r="AI52">
        <v>6.67</v>
      </c>
      <c r="AJ52">
        <v>22.02</v>
      </c>
      <c r="AK52">
        <v>189</v>
      </c>
      <c r="AL52">
        <v>81</v>
      </c>
    </row>
    <row r="53" spans="1:38">
      <c r="A53" t="s">
        <v>95</v>
      </c>
      <c r="B53" s="34">
        <v>224</v>
      </c>
      <c r="C53" s="34">
        <v>73.61</v>
      </c>
      <c r="D53" s="93">
        <f t="shared" si="0"/>
        <v>96.65</v>
      </c>
      <c r="E53" s="34">
        <v>0</v>
      </c>
      <c r="F53" s="34"/>
      <c r="G53" s="34"/>
      <c r="H53" s="34"/>
      <c r="I53" s="34"/>
      <c r="J53" s="37">
        <v>15.33</v>
      </c>
      <c r="K53" s="37">
        <v>15.33</v>
      </c>
      <c r="L53" s="37">
        <v>15.71</v>
      </c>
      <c r="M53">
        <v>58.61</v>
      </c>
      <c r="N53">
        <v>269.32</v>
      </c>
      <c r="O53">
        <v>100.3</v>
      </c>
      <c r="P53">
        <v>1.01</v>
      </c>
      <c r="Q53">
        <v>18.71</v>
      </c>
      <c r="R53" s="93">
        <v>32.22</v>
      </c>
      <c r="S53" s="93">
        <v>32.22</v>
      </c>
      <c r="T53" s="93">
        <v>32.21</v>
      </c>
      <c r="U53">
        <v>1.29</v>
      </c>
      <c r="V53">
        <v>133.157173</v>
      </c>
      <c r="W53">
        <v>1.75</v>
      </c>
      <c r="X53">
        <v>10</v>
      </c>
      <c r="Y53">
        <v>3.34</v>
      </c>
      <c r="Z53">
        <v>3.33</v>
      </c>
      <c r="AA53">
        <v>229.58</v>
      </c>
      <c r="AB53">
        <v>45.92</v>
      </c>
      <c r="AC53">
        <v>88.61</v>
      </c>
      <c r="AD53">
        <v>43.5</v>
      </c>
      <c r="AE53">
        <v>91</v>
      </c>
      <c r="AF53">
        <v>45</v>
      </c>
      <c r="AG53">
        <v>4.34</v>
      </c>
      <c r="AH53">
        <v>6.67</v>
      </c>
      <c r="AI53">
        <v>6.67</v>
      </c>
      <c r="AJ53">
        <v>22.02</v>
      </c>
      <c r="AK53">
        <v>189</v>
      </c>
      <c r="AL53">
        <v>81</v>
      </c>
    </row>
    <row r="54" spans="1:38">
      <c r="A54" t="s">
        <v>96</v>
      </c>
      <c r="B54" s="34">
        <v>224</v>
      </c>
      <c r="C54" s="34">
        <v>73.61</v>
      </c>
      <c r="D54" s="93">
        <f t="shared" si="0"/>
        <v>96.65</v>
      </c>
      <c r="E54" s="34">
        <v>0</v>
      </c>
      <c r="F54" s="34"/>
      <c r="G54" s="34"/>
      <c r="H54" s="34"/>
      <c r="I54" s="34"/>
      <c r="J54" s="37">
        <v>15.27</v>
      </c>
      <c r="K54" s="37">
        <v>15.27</v>
      </c>
      <c r="L54" s="37">
        <v>15.65</v>
      </c>
      <c r="M54">
        <v>58.61</v>
      </c>
      <c r="N54">
        <v>269.32</v>
      </c>
      <c r="O54">
        <v>100.3</v>
      </c>
      <c r="P54">
        <v>1.01</v>
      </c>
      <c r="Q54">
        <v>18.670000000000002</v>
      </c>
      <c r="R54" s="93">
        <v>32.22</v>
      </c>
      <c r="S54" s="93">
        <v>32.22</v>
      </c>
      <c r="T54" s="93">
        <v>32.21</v>
      </c>
      <c r="U54">
        <v>1.29</v>
      </c>
      <c r="V54">
        <v>131.56096099999999</v>
      </c>
      <c r="W54">
        <v>1.75</v>
      </c>
      <c r="X54">
        <v>10</v>
      </c>
      <c r="Y54">
        <v>3.34</v>
      </c>
      <c r="Z54">
        <v>3.33</v>
      </c>
      <c r="AA54">
        <v>229.58</v>
      </c>
      <c r="AB54">
        <v>45.92</v>
      </c>
      <c r="AC54">
        <v>87.3</v>
      </c>
      <c r="AD54">
        <v>43.5</v>
      </c>
      <c r="AE54">
        <v>91</v>
      </c>
      <c r="AF54">
        <v>45</v>
      </c>
      <c r="AG54">
        <v>5</v>
      </c>
      <c r="AH54">
        <v>6.67</v>
      </c>
      <c r="AI54">
        <v>6.67</v>
      </c>
      <c r="AJ54">
        <v>22.02</v>
      </c>
      <c r="AK54">
        <v>189</v>
      </c>
      <c r="AL54">
        <v>81</v>
      </c>
    </row>
    <row r="55" spans="1:38">
      <c r="A55" t="s">
        <v>97</v>
      </c>
      <c r="B55" s="34">
        <v>224</v>
      </c>
      <c r="C55" s="34">
        <v>54.77</v>
      </c>
      <c r="D55" s="93">
        <f t="shared" si="0"/>
        <v>96.65</v>
      </c>
      <c r="E55" s="34">
        <v>0</v>
      </c>
      <c r="F55" s="34"/>
      <c r="G55" s="34"/>
      <c r="H55" s="34"/>
      <c r="I55" s="34"/>
      <c r="J55" s="37">
        <v>15.12</v>
      </c>
      <c r="K55" s="37">
        <v>15.12</v>
      </c>
      <c r="L55" s="37">
        <v>15.5</v>
      </c>
      <c r="M55">
        <v>33.520000000000003</v>
      </c>
      <c r="N55">
        <v>269.32</v>
      </c>
      <c r="O55">
        <v>100.3</v>
      </c>
      <c r="P55">
        <v>1.01</v>
      </c>
      <c r="Q55">
        <v>18.82</v>
      </c>
      <c r="R55" s="93">
        <v>32.22</v>
      </c>
      <c r="S55" s="93">
        <v>32.22</v>
      </c>
      <c r="T55" s="93">
        <v>32.21</v>
      </c>
      <c r="U55">
        <v>1.29</v>
      </c>
      <c r="V55">
        <v>129.02064799999999</v>
      </c>
      <c r="W55">
        <v>1.66</v>
      </c>
      <c r="X55">
        <v>10</v>
      </c>
      <c r="Y55">
        <v>3.34</v>
      </c>
      <c r="Z55">
        <v>3.33</v>
      </c>
      <c r="AA55">
        <v>229.58</v>
      </c>
      <c r="AB55">
        <v>45.92</v>
      </c>
      <c r="AC55">
        <v>86.45</v>
      </c>
      <c r="AD55">
        <v>42.13</v>
      </c>
      <c r="AE55">
        <v>88</v>
      </c>
      <c r="AF55">
        <v>44</v>
      </c>
      <c r="AG55">
        <v>5.62</v>
      </c>
      <c r="AH55">
        <v>6.67</v>
      </c>
      <c r="AI55">
        <v>6.67</v>
      </c>
      <c r="AJ55">
        <v>21.07</v>
      </c>
      <c r="AK55">
        <v>186</v>
      </c>
      <c r="AL55">
        <v>79</v>
      </c>
    </row>
    <row r="56" spans="1:38">
      <c r="A56" t="s">
        <v>98</v>
      </c>
      <c r="B56" s="34">
        <v>224</v>
      </c>
      <c r="C56" s="34">
        <v>54.77</v>
      </c>
      <c r="D56" s="93">
        <f t="shared" si="0"/>
        <v>96.65</v>
      </c>
      <c r="E56" s="34">
        <v>0</v>
      </c>
      <c r="F56" s="34"/>
      <c r="G56" s="34"/>
      <c r="H56" s="34"/>
      <c r="I56" s="34"/>
      <c r="J56" s="37">
        <v>14.91</v>
      </c>
      <c r="K56" s="37">
        <v>14.91</v>
      </c>
      <c r="L56" s="37">
        <v>15.28</v>
      </c>
      <c r="M56">
        <v>33.520000000000003</v>
      </c>
      <c r="N56">
        <v>229.82</v>
      </c>
      <c r="O56">
        <v>100.3</v>
      </c>
      <c r="P56">
        <v>1.01</v>
      </c>
      <c r="Q56">
        <v>19.100000000000001</v>
      </c>
      <c r="R56" s="93">
        <v>32.22</v>
      </c>
      <c r="S56" s="93">
        <v>32.22</v>
      </c>
      <c r="T56" s="93">
        <v>32.21</v>
      </c>
      <c r="U56">
        <v>1.29</v>
      </c>
      <c r="V56">
        <v>125.81849099999999</v>
      </c>
      <c r="W56">
        <v>1.66</v>
      </c>
      <c r="X56">
        <v>10</v>
      </c>
      <c r="Y56">
        <v>3.34</v>
      </c>
      <c r="Z56">
        <v>3.33</v>
      </c>
      <c r="AA56">
        <v>229.58</v>
      </c>
      <c r="AB56">
        <v>45.92</v>
      </c>
      <c r="AC56">
        <v>85.44</v>
      </c>
      <c r="AD56">
        <v>41.67</v>
      </c>
      <c r="AE56">
        <v>87</v>
      </c>
      <c r="AF56">
        <v>44</v>
      </c>
      <c r="AG56">
        <v>5.88</v>
      </c>
      <c r="AH56">
        <v>6.67</v>
      </c>
      <c r="AI56">
        <v>6.67</v>
      </c>
      <c r="AJ56">
        <v>21.07</v>
      </c>
      <c r="AK56">
        <v>182</v>
      </c>
      <c r="AL56">
        <v>78</v>
      </c>
    </row>
    <row r="57" spans="1:38">
      <c r="A57" t="s">
        <v>99</v>
      </c>
      <c r="B57" s="34">
        <v>224</v>
      </c>
      <c r="C57" s="34">
        <v>54.77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14.65</v>
      </c>
      <c r="K57" s="37">
        <v>14.65</v>
      </c>
      <c r="L57" s="37">
        <v>15.01</v>
      </c>
      <c r="M57">
        <v>33.520000000000003</v>
      </c>
      <c r="N57">
        <v>229.82</v>
      </c>
      <c r="O57">
        <v>100.3</v>
      </c>
      <c r="P57">
        <v>1.01</v>
      </c>
      <c r="Q57">
        <v>19.34</v>
      </c>
      <c r="R57" s="93">
        <v>32.22</v>
      </c>
      <c r="S57" s="93">
        <v>32.22</v>
      </c>
      <c r="T57" s="93">
        <v>32.21</v>
      </c>
      <c r="U57">
        <v>1.1399999999999999</v>
      </c>
      <c r="V57">
        <v>124.076284</v>
      </c>
      <c r="W57">
        <v>1.66</v>
      </c>
      <c r="X57">
        <v>10</v>
      </c>
      <c r="Y57">
        <v>3.34</v>
      </c>
      <c r="Z57">
        <v>3.33</v>
      </c>
      <c r="AA57">
        <v>229.58</v>
      </c>
      <c r="AB57">
        <v>45.92</v>
      </c>
      <c r="AC57">
        <v>84.3</v>
      </c>
      <c r="AD57">
        <v>41.02</v>
      </c>
      <c r="AE57">
        <v>84</v>
      </c>
      <c r="AF57">
        <v>42</v>
      </c>
      <c r="AG57">
        <v>6.1</v>
      </c>
      <c r="AH57">
        <v>6.67</v>
      </c>
      <c r="AI57">
        <v>6.67</v>
      </c>
      <c r="AJ57">
        <v>21.07</v>
      </c>
      <c r="AK57">
        <v>179</v>
      </c>
      <c r="AL57">
        <v>76</v>
      </c>
    </row>
    <row r="58" spans="1:38">
      <c r="A58" t="s">
        <v>100</v>
      </c>
      <c r="B58" s="34">
        <v>224</v>
      </c>
      <c r="C58" s="34">
        <v>73.61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14.29</v>
      </c>
      <c r="K58" s="37">
        <v>14.29</v>
      </c>
      <c r="L58" s="37">
        <v>14.65</v>
      </c>
      <c r="M58">
        <v>33.520000000000003</v>
      </c>
      <c r="N58">
        <v>269.32</v>
      </c>
      <c r="O58">
        <v>100.3</v>
      </c>
      <c r="P58">
        <v>1.01</v>
      </c>
      <c r="Q58">
        <v>19.45</v>
      </c>
      <c r="R58" s="93">
        <v>32.22</v>
      </c>
      <c r="S58" s="93">
        <v>32.22</v>
      </c>
      <c r="T58" s="93">
        <v>32.21</v>
      </c>
      <c r="U58">
        <v>1.1399999999999999</v>
      </c>
      <c r="V58">
        <v>118.46034299999999</v>
      </c>
      <c r="W58">
        <v>1.66</v>
      </c>
      <c r="X58">
        <v>10</v>
      </c>
      <c r="Y58">
        <v>3.34</v>
      </c>
      <c r="Z58">
        <v>3.33</v>
      </c>
      <c r="AA58">
        <v>229.58</v>
      </c>
      <c r="AB58">
        <v>45.92</v>
      </c>
      <c r="AC58">
        <v>82.27</v>
      </c>
      <c r="AD58">
        <v>39.5</v>
      </c>
      <c r="AE58">
        <v>82</v>
      </c>
      <c r="AF58">
        <v>41</v>
      </c>
      <c r="AG58">
        <v>6.3</v>
      </c>
      <c r="AH58">
        <v>6.67</v>
      </c>
      <c r="AI58">
        <v>6.67</v>
      </c>
      <c r="AJ58">
        <v>21.07</v>
      </c>
      <c r="AK58">
        <v>175</v>
      </c>
      <c r="AL58">
        <v>75</v>
      </c>
    </row>
    <row r="59" spans="1:38">
      <c r="A59" t="s">
        <v>101</v>
      </c>
      <c r="B59" s="34">
        <v>224</v>
      </c>
      <c r="C59" s="34">
        <v>73.61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13.8</v>
      </c>
      <c r="K59" s="37">
        <v>13.8</v>
      </c>
      <c r="L59" s="37">
        <v>14.14</v>
      </c>
      <c r="M59">
        <v>58.61</v>
      </c>
      <c r="N59">
        <v>269.32</v>
      </c>
      <c r="O59">
        <v>100.3</v>
      </c>
      <c r="P59">
        <v>1.08</v>
      </c>
      <c r="Q59">
        <v>19.59</v>
      </c>
      <c r="R59" s="93">
        <v>32.22</v>
      </c>
      <c r="S59" s="93">
        <v>32.22</v>
      </c>
      <c r="T59" s="93">
        <v>32.21</v>
      </c>
      <c r="U59">
        <v>1.1399999999999999</v>
      </c>
      <c r="V59">
        <v>112.386951</v>
      </c>
      <c r="W59">
        <v>1.66</v>
      </c>
      <c r="X59">
        <v>10</v>
      </c>
      <c r="Y59">
        <v>3.34</v>
      </c>
      <c r="Z59">
        <v>3.33</v>
      </c>
      <c r="AA59">
        <v>227.18</v>
      </c>
      <c r="AB59">
        <v>45.43</v>
      </c>
      <c r="AC59">
        <v>79.180000000000007</v>
      </c>
      <c r="AD59">
        <v>37.950000000000003</v>
      </c>
      <c r="AE59">
        <v>79</v>
      </c>
      <c r="AF59">
        <v>40</v>
      </c>
      <c r="AG59">
        <v>6.4</v>
      </c>
      <c r="AH59">
        <v>6.67</v>
      </c>
      <c r="AI59">
        <v>6.67</v>
      </c>
      <c r="AJ59">
        <v>21.07</v>
      </c>
      <c r="AK59">
        <v>168</v>
      </c>
      <c r="AL59">
        <v>72</v>
      </c>
    </row>
    <row r="60" spans="1:38">
      <c r="A60" t="s">
        <v>102</v>
      </c>
      <c r="B60" s="34">
        <v>224</v>
      </c>
      <c r="C60" s="34">
        <v>73.61</v>
      </c>
      <c r="D60" s="93">
        <f t="shared" si="0"/>
        <v>96.65</v>
      </c>
      <c r="E60" s="34">
        <v>0</v>
      </c>
      <c r="F60" s="34"/>
      <c r="G60" s="34"/>
      <c r="H60" s="34"/>
      <c r="I60" s="34"/>
      <c r="J60" s="37">
        <v>13.13</v>
      </c>
      <c r="K60" s="37">
        <v>13.13</v>
      </c>
      <c r="L60" s="37">
        <v>13.46</v>
      </c>
      <c r="M60">
        <v>58.61</v>
      </c>
      <c r="N60">
        <v>269.32</v>
      </c>
      <c r="O60">
        <v>100.3</v>
      </c>
      <c r="P60">
        <v>1.08</v>
      </c>
      <c r="Q60">
        <v>19.62</v>
      </c>
      <c r="R60" s="93">
        <v>32.22</v>
      </c>
      <c r="S60" s="93">
        <v>32.22</v>
      </c>
      <c r="T60" s="93">
        <v>32.21</v>
      </c>
      <c r="U60">
        <v>1.1399999999999999</v>
      </c>
      <c r="V60">
        <v>105.651715</v>
      </c>
      <c r="W60">
        <v>1.66</v>
      </c>
      <c r="X60">
        <v>10</v>
      </c>
      <c r="Y60">
        <v>3.34</v>
      </c>
      <c r="Z60">
        <v>3.33</v>
      </c>
      <c r="AA60">
        <v>217.34</v>
      </c>
      <c r="AB60">
        <v>43.47</v>
      </c>
      <c r="AC60">
        <v>75.849999999999994</v>
      </c>
      <c r="AD60">
        <v>35.979999999999997</v>
      </c>
      <c r="AE60">
        <v>75</v>
      </c>
      <c r="AF60">
        <v>37</v>
      </c>
      <c r="AG60">
        <v>6.45</v>
      </c>
      <c r="AH60">
        <v>6.67</v>
      </c>
      <c r="AI60">
        <v>6.67</v>
      </c>
      <c r="AJ60">
        <v>21.07</v>
      </c>
      <c r="AK60">
        <v>161</v>
      </c>
      <c r="AL60">
        <v>69</v>
      </c>
    </row>
    <row r="61" spans="1:38">
      <c r="A61" t="s">
        <v>103</v>
      </c>
      <c r="B61" s="34">
        <v>224</v>
      </c>
      <c r="C61" s="34">
        <v>73.61</v>
      </c>
      <c r="D61" s="93">
        <f t="shared" si="0"/>
        <v>96.65</v>
      </c>
      <c r="E61" s="34">
        <v>0</v>
      </c>
      <c r="F61" s="34"/>
      <c r="G61" s="34"/>
      <c r="H61" s="34"/>
      <c r="I61" s="34"/>
      <c r="J61" s="37">
        <v>12.29</v>
      </c>
      <c r="K61" s="37">
        <v>12.29</v>
      </c>
      <c r="L61" s="37">
        <v>12.6</v>
      </c>
      <c r="M61">
        <v>58.61</v>
      </c>
      <c r="N61">
        <v>269.32</v>
      </c>
      <c r="O61">
        <v>100.3</v>
      </c>
      <c r="P61">
        <v>1.08</v>
      </c>
      <c r="Q61">
        <v>19.73</v>
      </c>
      <c r="R61" s="93">
        <v>32.22</v>
      </c>
      <c r="S61" s="93">
        <v>32.22</v>
      </c>
      <c r="T61" s="93">
        <v>32.21</v>
      </c>
      <c r="U61">
        <v>1.1399999999999999</v>
      </c>
      <c r="V61">
        <v>98.001576999999997</v>
      </c>
      <c r="W61">
        <v>1.66</v>
      </c>
      <c r="X61">
        <v>10</v>
      </c>
      <c r="Y61">
        <v>3.34</v>
      </c>
      <c r="Z61">
        <v>3.33</v>
      </c>
      <c r="AA61">
        <v>207.73</v>
      </c>
      <c r="AB61">
        <v>41.55</v>
      </c>
      <c r="AC61">
        <v>71.97</v>
      </c>
      <c r="AD61">
        <v>34.1</v>
      </c>
      <c r="AE61">
        <v>70</v>
      </c>
      <c r="AF61">
        <v>35</v>
      </c>
      <c r="AG61">
        <v>6.49</v>
      </c>
      <c r="AH61">
        <v>6.67</v>
      </c>
      <c r="AI61">
        <v>6.67</v>
      </c>
      <c r="AJ61">
        <v>0</v>
      </c>
      <c r="AK61">
        <v>151</v>
      </c>
      <c r="AL61">
        <v>64</v>
      </c>
    </row>
    <row r="62" spans="1:38">
      <c r="A62" t="s">
        <v>104</v>
      </c>
      <c r="B62" s="34">
        <v>224</v>
      </c>
      <c r="C62" s="34">
        <v>73.61</v>
      </c>
      <c r="D62" s="93">
        <f t="shared" si="0"/>
        <v>96.65</v>
      </c>
      <c r="E62" s="34">
        <v>0</v>
      </c>
      <c r="F62" s="34"/>
      <c r="G62" s="34"/>
      <c r="H62" s="34"/>
      <c r="I62" s="34"/>
      <c r="J62" s="37">
        <v>11.45</v>
      </c>
      <c r="K62" s="37">
        <v>11.45</v>
      </c>
      <c r="L62" s="37">
        <v>11.74</v>
      </c>
      <c r="M62">
        <v>58.61</v>
      </c>
      <c r="N62">
        <v>269.32</v>
      </c>
      <c r="O62">
        <v>100.3</v>
      </c>
      <c r="P62">
        <v>1.08</v>
      </c>
      <c r="Q62">
        <v>20.079999999999998</v>
      </c>
      <c r="R62" s="93">
        <v>32.22</v>
      </c>
      <c r="S62" s="93">
        <v>32.22</v>
      </c>
      <c r="T62" s="93">
        <v>32.21</v>
      </c>
      <c r="U62">
        <v>1.1399999999999999</v>
      </c>
      <c r="V62">
        <v>89.348939999999999</v>
      </c>
      <c r="W62">
        <v>1.66</v>
      </c>
      <c r="X62">
        <v>10</v>
      </c>
      <c r="Y62">
        <v>3.34</v>
      </c>
      <c r="Z62">
        <v>3.33</v>
      </c>
      <c r="AA62">
        <v>198.02</v>
      </c>
      <c r="AB62">
        <v>39.6</v>
      </c>
      <c r="AC62">
        <v>67.98</v>
      </c>
      <c r="AD62">
        <v>31.89</v>
      </c>
      <c r="AE62">
        <v>66</v>
      </c>
      <c r="AF62">
        <v>33</v>
      </c>
      <c r="AG62">
        <v>6.53</v>
      </c>
      <c r="AH62">
        <v>6.67</v>
      </c>
      <c r="AI62">
        <v>6.67</v>
      </c>
      <c r="AJ62">
        <v>0</v>
      </c>
      <c r="AK62">
        <v>140</v>
      </c>
      <c r="AL62">
        <v>60</v>
      </c>
    </row>
    <row r="63" spans="1:38">
      <c r="A63" t="s">
        <v>105</v>
      </c>
      <c r="B63" s="34">
        <v>259.13</v>
      </c>
      <c r="C63" s="34">
        <v>86.38</v>
      </c>
      <c r="D63" s="93">
        <f t="shared" si="0"/>
        <v>96.65</v>
      </c>
      <c r="E63" s="34">
        <v>0</v>
      </c>
      <c r="F63" s="34"/>
      <c r="G63" s="34"/>
      <c r="H63" s="34"/>
      <c r="I63" s="34"/>
      <c r="J63" s="37">
        <v>10.5</v>
      </c>
      <c r="K63" s="37">
        <v>10.5</v>
      </c>
      <c r="L63" s="37">
        <v>10.75</v>
      </c>
      <c r="M63">
        <v>58.61</v>
      </c>
      <c r="N63">
        <v>269.32</v>
      </c>
      <c r="O63">
        <v>100.3</v>
      </c>
      <c r="P63">
        <v>1.1599999999999999</v>
      </c>
      <c r="Q63">
        <v>19.309999999999999</v>
      </c>
      <c r="R63" s="93">
        <v>32.22</v>
      </c>
      <c r="S63" s="93">
        <v>32.22</v>
      </c>
      <c r="T63" s="93">
        <v>32.21</v>
      </c>
      <c r="U63">
        <v>1.1399999999999999</v>
      </c>
      <c r="V63">
        <v>81.056424000000007</v>
      </c>
      <c r="W63">
        <v>1.66</v>
      </c>
      <c r="X63">
        <v>15.12</v>
      </c>
      <c r="Y63">
        <v>5.04</v>
      </c>
      <c r="Z63">
        <v>5.04</v>
      </c>
      <c r="AA63">
        <v>177.13</v>
      </c>
      <c r="AB63">
        <v>35.42</v>
      </c>
      <c r="AC63">
        <v>63.56</v>
      </c>
      <c r="AD63">
        <v>29.8</v>
      </c>
      <c r="AE63">
        <v>62</v>
      </c>
      <c r="AF63">
        <v>31</v>
      </c>
      <c r="AG63">
        <v>7.23</v>
      </c>
      <c r="AH63">
        <v>6.67</v>
      </c>
      <c r="AI63">
        <v>6.67</v>
      </c>
      <c r="AJ63">
        <v>0</v>
      </c>
      <c r="AK63">
        <v>126</v>
      </c>
      <c r="AL63">
        <v>54</v>
      </c>
    </row>
    <row r="64" spans="1:38">
      <c r="A64" t="s">
        <v>106</v>
      </c>
      <c r="B64" s="34">
        <v>259.13</v>
      </c>
      <c r="C64" s="34">
        <v>86.38</v>
      </c>
      <c r="D64" s="93">
        <f t="shared" si="0"/>
        <v>96.65</v>
      </c>
      <c r="E64" s="34">
        <v>0</v>
      </c>
      <c r="F64" s="34"/>
      <c r="G64" s="34"/>
      <c r="H64" s="34"/>
      <c r="I64" s="34"/>
      <c r="J64" s="37">
        <v>9.44</v>
      </c>
      <c r="K64" s="37">
        <v>9.44</v>
      </c>
      <c r="L64" s="37">
        <v>9.68</v>
      </c>
      <c r="M64">
        <v>58.61</v>
      </c>
      <c r="N64">
        <v>269.32</v>
      </c>
      <c r="O64">
        <v>100.3</v>
      </c>
      <c r="P64">
        <v>1.1599999999999999</v>
      </c>
      <c r="Q64">
        <v>18.93</v>
      </c>
      <c r="R64" s="93">
        <v>32.22</v>
      </c>
      <c r="S64" s="93">
        <v>32.22</v>
      </c>
      <c r="T64" s="93">
        <v>32.21</v>
      </c>
      <c r="U64">
        <v>1.1399999999999999</v>
      </c>
      <c r="V64">
        <v>70.651847000000004</v>
      </c>
      <c r="W64">
        <v>1.66</v>
      </c>
      <c r="X64">
        <v>15.15</v>
      </c>
      <c r="Y64">
        <v>5.05</v>
      </c>
      <c r="Z64">
        <v>5.05</v>
      </c>
      <c r="AA64">
        <v>162.21</v>
      </c>
      <c r="AB64">
        <v>32.44</v>
      </c>
      <c r="AC64">
        <v>57.9</v>
      </c>
      <c r="AD64">
        <v>26.82</v>
      </c>
      <c r="AE64">
        <v>57</v>
      </c>
      <c r="AF64">
        <v>28</v>
      </c>
      <c r="AG64">
        <v>7.48</v>
      </c>
      <c r="AH64">
        <v>7.04</v>
      </c>
      <c r="AI64">
        <v>7.04</v>
      </c>
      <c r="AJ64">
        <v>0</v>
      </c>
      <c r="AK64">
        <v>112</v>
      </c>
      <c r="AL64">
        <v>48</v>
      </c>
    </row>
    <row r="65" spans="1:38">
      <c r="A65" t="s">
        <v>107</v>
      </c>
      <c r="B65" s="34">
        <v>259.13</v>
      </c>
      <c r="C65" s="34">
        <v>65.12</v>
      </c>
      <c r="D65" s="93">
        <f t="shared" si="0"/>
        <v>96.65</v>
      </c>
      <c r="E65" s="34">
        <v>0</v>
      </c>
      <c r="F65" s="34"/>
      <c r="G65" s="34"/>
      <c r="H65" s="34"/>
      <c r="I65" s="34"/>
      <c r="J65" s="37">
        <v>8.27</v>
      </c>
      <c r="K65" s="37">
        <v>8.27</v>
      </c>
      <c r="L65" s="37">
        <v>8.4700000000000006</v>
      </c>
      <c r="M65">
        <v>58.61</v>
      </c>
      <c r="N65">
        <v>269.32</v>
      </c>
      <c r="O65">
        <v>100.3</v>
      </c>
      <c r="P65">
        <v>1.1599999999999999</v>
      </c>
      <c r="Q65">
        <v>16.45</v>
      </c>
      <c r="R65" s="93">
        <v>32.22</v>
      </c>
      <c r="S65" s="93">
        <v>32.22</v>
      </c>
      <c r="T65" s="93">
        <v>32.21</v>
      </c>
      <c r="U65">
        <v>1.1399999999999999</v>
      </c>
      <c r="V65">
        <v>59.809285000000003</v>
      </c>
      <c r="W65">
        <v>1.66</v>
      </c>
      <c r="X65">
        <v>15.47</v>
      </c>
      <c r="Y65">
        <v>5.14</v>
      </c>
      <c r="Z65">
        <v>5.16</v>
      </c>
      <c r="AA65">
        <v>147.55000000000001</v>
      </c>
      <c r="AB65">
        <v>29.51</v>
      </c>
      <c r="AC65">
        <v>51.63</v>
      </c>
      <c r="AD65">
        <v>23.71</v>
      </c>
      <c r="AE65">
        <v>50</v>
      </c>
      <c r="AF65">
        <v>25</v>
      </c>
      <c r="AG65">
        <v>7.6</v>
      </c>
      <c r="AH65">
        <v>15.17</v>
      </c>
      <c r="AI65">
        <v>15.17</v>
      </c>
      <c r="AJ65">
        <v>0</v>
      </c>
      <c r="AK65">
        <v>98</v>
      </c>
      <c r="AL65">
        <v>42</v>
      </c>
    </row>
    <row r="66" spans="1:38">
      <c r="A66" t="s">
        <v>108</v>
      </c>
      <c r="B66" s="34">
        <v>259.13</v>
      </c>
      <c r="C66" s="34">
        <v>65.12</v>
      </c>
      <c r="D66" s="93">
        <f t="shared" si="0"/>
        <v>96.65</v>
      </c>
      <c r="E66" s="34">
        <v>0</v>
      </c>
      <c r="F66" s="34"/>
      <c r="G66" s="34"/>
      <c r="H66" s="34"/>
      <c r="I66" s="34"/>
      <c r="J66" s="37">
        <v>7.06</v>
      </c>
      <c r="K66" s="37">
        <v>7.06</v>
      </c>
      <c r="L66" s="37">
        <v>7.24</v>
      </c>
      <c r="M66">
        <v>58.61</v>
      </c>
      <c r="N66">
        <v>269.32</v>
      </c>
      <c r="O66">
        <v>100.3</v>
      </c>
      <c r="P66">
        <v>1.1599999999999999</v>
      </c>
      <c r="Q66">
        <v>16.13</v>
      </c>
      <c r="R66" s="93">
        <v>32.22</v>
      </c>
      <c r="S66" s="93">
        <v>32.22</v>
      </c>
      <c r="T66" s="93">
        <v>32.21</v>
      </c>
      <c r="U66">
        <v>1.1399999999999999</v>
      </c>
      <c r="V66">
        <v>48.373010000000001</v>
      </c>
      <c r="W66">
        <v>1.66</v>
      </c>
      <c r="X66">
        <v>15.84</v>
      </c>
      <c r="Y66">
        <v>5.28</v>
      </c>
      <c r="Z66">
        <v>5.28</v>
      </c>
      <c r="AA66">
        <v>131.69999999999999</v>
      </c>
      <c r="AB66">
        <v>26.34</v>
      </c>
      <c r="AC66">
        <v>44.85</v>
      </c>
      <c r="AD66">
        <v>20.350000000000001</v>
      </c>
      <c r="AE66">
        <v>43</v>
      </c>
      <c r="AF66">
        <v>22</v>
      </c>
      <c r="AG66">
        <v>7.65</v>
      </c>
      <c r="AH66">
        <v>15.55</v>
      </c>
      <c r="AI66">
        <v>15.55</v>
      </c>
      <c r="AJ66">
        <v>0</v>
      </c>
      <c r="AK66">
        <v>84</v>
      </c>
      <c r="AL66">
        <v>36</v>
      </c>
    </row>
    <row r="67" spans="1:38">
      <c r="A67" t="s">
        <v>109</v>
      </c>
      <c r="B67" s="34">
        <v>259.13</v>
      </c>
      <c r="C67" s="34">
        <v>65.12</v>
      </c>
      <c r="D67" s="93">
        <f t="shared" si="0"/>
        <v>90.6</v>
      </c>
      <c r="E67" s="34">
        <v>0</v>
      </c>
      <c r="F67" s="34"/>
      <c r="G67" s="34"/>
      <c r="H67" s="34"/>
      <c r="I67" s="34"/>
      <c r="J67" s="37">
        <v>5.72</v>
      </c>
      <c r="K67" s="37">
        <v>5.72</v>
      </c>
      <c r="L67" s="37">
        <v>5.86</v>
      </c>
      <c r="M67">
        <v>58.61</v>
      </c>
      <c r="N67">
        <v>269.32</v>
      </c>
      <c r="O67">
        <v>100.3</v>
      </c>
      <c r="P67">
        <v>1.1599999999999999</v>
      </c>
      <c r="Q67">
        <v>14.17</v>
      </c>
      <c r="R67" s="93">
        <v>33</v>
      </c>
      <c r="S67" s="93">
        <v>24.6</v>
      </c>
      <c r="T67" s="93">
        <v>33</v>
      </c>
      <c r="U67">
        <v>1.22</v>
      </c>
      <c r="V67">
        <v>37.364986999999999</v>
      </c>
      <c r="W67">
        <v>1.7</v>
      </c>
      <c r="X67">
        <v>16</v>
      </c>
      <c r="Y67">
        <v>5.34</v>
      </c>
      <c r="Z67">
        <v>5.33</v>
      </c>
      <c r="AA67">
        <v>115.07</v>
      </c>
      <c r="AB67">
        <v>23.01</v>
      </c>
      <c r="AC67">
        <v>38.4</v>
      </c>
      <c r="AD67">
        <v>15.81</v>
      </c>
      <c r="AE67">
        <v>31</v>
      </c>
      <c r="AF67">
        <v>16</v>
      </c>
      <c r="AG67">
        <v>7.49</v>
      </c>
      <c r="AH67">
        <v>16.18</v>
      </c>
      <c r="AI67">
        <v>16.18</v>
      </c>
      <c r="AJ67">
        <v>0</v>
      </c>
      <c r="AK67">
        <v>70</v>
      </c>
      <c r="AL67">
        <v>30</v>
      </c>
    </row>
    <row r="68" spans="1:38">
      <c r="A68" t="s">
        <v>110</v>
      </c>
      <c r="B68" s="34">
        <v>259.13</v>
      </c>
      <c r="C68" s="34">
        <v>65.12</v>
      </c>
      <c r="D68" s="93">
        <f t="shared" ref="D68:D98" si="1">R68+S68+T68</f>
        <v>66.52000000000001</v>
      </c>
      <c r="E68" s="34">
        <v>0</v>
      </c>
      <c r="F68" s="34"/>
      <c r="G68" s="34"/>
      <c r="H68" s="34"/>
      <c r="I68" s="34"/>
      <c r="J68" s="37">
        <v>4.0999999999999996</v>
      </c>
      <c r="K68" s="37">
        <v>4.0999999999999996</v>
      </c>
      <c r="L68" s="37">
        <v>4.2</v>
      </c>
      <c r="M68">
        <v>58.61</v>
      </c>
      <c r="N68">
        <v>269.32</v>
      </c>
      <c r="O68">
        <v>100.3</v>
      </c>
      <c r="P68">
        <v>1.1599999999999999</v>
      </c>
      <c r="Q68">
        <v>14.09</v>
      </c>
      <c r="R68" s="93">
        <v>24.85</v>
      </c>
      <c r="S68" s="93">
        <v>12</v>
      </c>
      <c r="T68" s="93">
        <v>29.67</v>
      </c>
      <c r="U68">
        <v>1.22</v>
      </c>
      <c r="V68">
        <v>25.013809999999999</v>
      </c>
      <c r="W68">
        <v>1.7</v>
      </c>
      <c r="X68">
        <v>16.09</v>
      </c>
      <c r="Y68">
        <v>5.37</v>
      </c>
      <c r="Z68">
        <v>5.36</v>
      </c>
      <c r="AA68">
        <v>96.45</v>
      </c>
      <c r="AB68">
        <v>19.29</v>
      </c>
      <c r="AC68">
        <v>31.79</v>
      </c>
      <c r="AD68">
        <v>10.3</v>
      </c>
      <c r="AE68">
        <v>27</v>
      </c>
      <c r="AF68">
        <v>13</v>
      </c>
      <c r="AG68">
        <v>7.2</v>
      </c>
      <c r="AH68">
        <v>16.41</v>
      </c>
      <c r="AI68">
        <v>16.41</v>
      </c>
      <c r="AJ68">
        <v>0</v>
      </c>
      <c r="AK68">
        <v>56</v>
      </c>
      <c r="AL68">
        <v>24</v>
      </c>
    </row>
    <row r="69" spans="1:38">
      <c r="A69" t="s">
        <v>111</v>
      </c>
      <c r="B69" s="34">
        <v>259.13</v>
      </c>
      <c r="C69" s="34">
        <v>65.12</v>
      </c>
      <c r="D69" s="93">
        <f t="shared" si="1"/>
        <v>28.53</v>
      </c>
      <c r="E69" s="34">
        <v>0</v>
      </c>
      <c r="F69" s="34"/>
      <c r="G69" s="34"/>
      <c r="H69" s="34"/>
      <c r="I69" s="34"/>
      <c r="J69" s="37">
        <v>2.83</v>
      </c>
      <c r="K69" s="37">
        <v>2.83</v>
      </c>
      <c r="L69" s="37">
        <v>2.89</v>
      </c>
      <c r="M69">
        <v>58.61</v>
      </c>
      <c r="N69">
        <v>269.32</v>
      </c>
      <c r="O69">
        <v>100.3</v>
      </c>
      <c r="P69">
        <v>1.24</v>
      </c>
      <c r="Q69">
        <v>14.11</v>
      </c>
      <c r="R69" s="93">
        <v>13.46</v>
      </c>
      <c r="S69" s="93">
        <v>4</v>
      </c>
      <c r="T69" s="93">
        <v>11.07</v>
      </c>
      <c r="U69">
        <v>1.22</v>
      </c>
      <c r="V69">
        <v>17.606997</v>
      </c>
      <c r="W69">
        <v>1.7</v>
      </c>
      <c r="X69">
        <v>16.27</v>
      </c>
      <c r="Y69">
        <v>5.43</v>
      </c>
      <c r="Z69">
        <v>5.42</v>
      </c>
      <c r="AA69">
        <v>76.5</v>
      </c>
      <c r="AB69">
        <v>15.3</v>
      </c>
      <c r="AC69">
        <v>24.83</v>
      </c>
      <c r="AD69">
        <v>7.5</v>
      </c>
      <c r="AE69">
        <v>18</v>
      </c>
      <c r="AF69">
        <v>9</v>
      </c>
      <c r="AG69">
        <v>6.84</v>
      </c>
      <c r="AH69">
        <v>15.41</v>
      </c>
      <c r="AI69">
        <v>15.41</v>
      </c>
      <c r="AJ69">
        <v>23.94</v>
      </c>
      <c r="AK69">
        <v>42</v>
      </c>
      <c r="AL69">
        <v>18</v>
      </c>
    </row>
    <row r="70" spans="1:38">
      <c r="A70" t="s">
        <v>112</v>
      </c>
      <c r="B70" s="34">
        <v>259.13</v>
      </c>
      <c r="C70" s="34">
        <v>65.12</v>
      </c>
      <c r="D70" s="93">
        <f t="shared" si="1"/>
        <v>12.51</v>
      </c>
      <c r="E70" s="34">
        <v>0</v>
      </c>
      <c r="F70" s="34"/>
      <c r="G70" s="34"/>
      <c r="H70" s="34"/>
      <c r="I70" s="34"/>
      <c r="J70" s="37">
        <v>1.72</v>
      </c>
      <c r="K70" s="37">
        <v>1.72</v>
      </c>
      <c r="L70" s="37">
        <v>1.77</v>
      </c>
      <c r="M70">
        <v>58.61</v>
      </c>
      <c r="N70">
        <v>269.32</v>
      </c>
      <c r="O70">
        <v>100.3</v>
      </c>
      <c r="P70">
        <v>1.24</v>
      </c>
      <c r="Q70">
        <v>14.12</v>
      </c>
      <c r="R70" s="93">
        <v>5.31</v>
      </c>
      <c r="S70" s="93">
        <v>0.7</v>
      </c>
      <c r="T70" s="93">
        <v>6.5</v>
      </c>
      <c r="U70">
        <v>1.22</v>
      </c>
      <c r="V70">
        <v>9.304748</v>
      </c>
      <c r="W70">
        <v>1.7</v>
      </c>
      <c r="X70">
        <v>16.420000000000002</v>
      </c>
      <c r="Y70">
        <v>5.47</v>
      </c>
      <c r="Z70">
        <v>5.47</v>
      </c>
      <c r="AA70">
        <v>54.19</v>
      </c>
      <c r="AB70">
        <v>10.84</v>
      </c>
      <c r="AC70">
        <v>17.46</v>
      </c>
      <c r="AD70">
        <v>6</v>
      </c>
      <c r="AE70">
        <v>10</v>
      </c>
      <c r="AF70">
        <v>5</v>
      </c>
      <c r="AG70">
        <v>6.56</v>
      </c>
      <c r="AH70">
        <v>15.52</v>
      </c>
      <c r="AI70">
        <v>15.52</v>
      </c>
      <c r="AJ70">
        <v>23.94</v>
      </c>
      <c r="AK70">
        <v>28</v>
      </c>
      <c r="AL70">
        <v>12</v>
      </c>
    </row>
    <row r="71" spans="1:38">
      <c r="A71" t="s">
        <v>113</v>
      </c>
      <c r="B71" s="34">
        <v>259.13</v>
      </c>
      <c r="C71" s="34">
        <v>65.12</v>
      </c>
      <c r="D71" s="93">
        <f t="shared" si="1"/>
        <v>4.2699999999999996</v>
      </c>
      <c r="E71" s="34">
        <v>0</v>
      </c>
      <c r="F71" s="34"/>
      <c r="G71" s="34"/>
      <c r="H71" s="34"/>
      <c r="I71" s="34"/>
      <c r="J71" s="37">
        <v>0.91</v>
      </c>
      <c r="K71" s="37">
        <v>0.91</v>
      </c>
      <c r="L71" s="37">
        <v>0.93</v>
      </c>
      <c r="M71">
        <v>58.61</v>
      </c>
      <c r="N71">
        <v>269.32</v>
      </c>
      <c r="O71">
        <v>100.3</v>
      </c>
      <c r="P71">
        <v>1.24</v>
      </c>
      <c r="Q71">
        <v>14.22</v>
      </c>
      <c r="R71" s="93">
        <v>1.02</v>
      </c>
      <c r="S71" s="93">
        <v>0</v>
      </c>
      <c r="T71" s="93">
        <v>3.25</v>
      </c>
      <c r="U71">
        <v>1.22</v>
      </c>
      <c r="V71">
        <v>4.9443640000000002</v>
      </c>
      <c r="W71">
        <v>1.7</v>
      </c>
      <c r="X71">
        <v>16.64</v>
      </c>
      <c r="Y71">
        <v>5.54</v>
      </c>
      <c r="Z71">
        <v>5.55</v>
      </c>
      <c r="AA71">
        <v>32.75</v>
      </c>
      <c r="AB71">
        <v>6.55</v>
      </c>
      <c r="AC71">
        <v>10.3</v>
      </c>
      <c r="AD71">
        <v>3</v>
      </c>
      <c r="AE71">
        <v>7</v>
      </c>
      <c r="AF71">
        <v>3</v>
      </c>
      <c r="AG71">
        <v>6.82</v>
      </c>
      <c r="AH71">
        <v>15.62</v>
      </c>
      <c r="AI71">
        <v>15.62</v>
      </c>
      <c r="AJ71">
        <v>23.94</v>
      </c>
      <c r="AK71">
        <v>14</v>
      </c>
      <c r="AL71">
        <v>6</v>
      </c>
    </row>
    <row r="72" spans="1:38">
      <c r="A72" t="s">
        <v>114</v>
      </c>
      <c r="B72" s="34">
        <v>259.13</v>
      </c>
      <c r="C72" s="34">
        <v>65.12</v>
      </c>
      <c r="D72" s="93">
        <f t="shared" si="1"/>
        <v>1.08</v>
      </c>
      <c r="E72" s="34">
        <v>0</v>
      </c>
      <c r="F72" s="34"/>
      <c r="G72" s="34"/>
      <c r="H72" s="34"/>
      <c r="I72" s="34"/>
      <c r="J72" s="37">
        <v>0.37</v>
      </c>
      <c r="K72" s="37">
        <v>0.37</v>
      </c>
      <c r="L72" s="37">
        <v>0.38</v>
      </c>
      <c r="M72">
        <v>58.61</v>
      </c>
      <c r="N72">
        <v>269.32</v>
      </c>
      <c r="O72">
        <v>100.3</v>
      </c>
      <c r="P72">
        <v>1.24</v>
      </c>
      <c r="Q72">
        <v>14.23</v>
      </c>
      <c r="R72" s="93">
        <v>0</v>
      </c>
      <c r="S72" s="93">
        <v>0</v>
      </c>
      <c r="T72" s="93">
        <v>1.08</v>
      </c>
      <c r="U72">
        <v>1.22</v>
      </c>
      <c r="V72">
        <v>1.002499</v>
      </c>
      <c r="W72">
        <v>1.7</v>
      </c>
      <c r="X72">
        <v>16.64</v>
      </c>
      <c r="Y72">
        <v>5.53</v>
      </c>
      <c r="Z72">
        <v>5.55</v>
      </c>
      <c r="AA72">
        <v>16.190000000000001</v>
      </c>
      <c r="AB72">
        <v>3.24</v>
      </c>
      <c r="AC72">
        <v>4.84</v>
      </c>
      <c r="AD72">
        <v>1</v>
      </c>
      <c r="AE72">
        <v>3</v>
      </c>
      <c r="AF72">
        <v>1</v>
      </c>
      <c r="AG72">
        <v>7.16</v>
      </c>
      <c r="AH72">
        <v>15.74</v>
      </c>
      <c r="AI72">
        <v>15.74</v>
      </c>
      <c r="AJ72">
        <v>23.94</v>
      </c>
      <c r="AK72">
        <v>4</v>
      </c>
      <c r="AL72">
        <v>2</v>
      </c>
    </row>
    <row r="73" spans="1:38">
      <c r="A73" t="s">
        <v>115</v>
      </c>
      <c r="B73" s="34">
        <v>259.13</v>
      </c>
      <c r="C73" s="34">
        <v>65.12</v>
      </c>
      <c r="D73" s="93">
        <f t="shared" si="1"/>
        <v>0.11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58.61</v>
      </c>
      <c r="N73">
        <v>269.32</v>
      </c>
      <c r="O73">
        <v>100.3</v>
      </c>
      <c r="P73">
        <v>1.24</v>
      </c>
      <c r="Q73">
        <v>11.97</v>
      </c>
      <c r="R73" s="93">
        <v>0</v>
      </c>
      <c r="S73" s="93">
        <v>0</v>
      </c>
      <c r="T73" s="93">
        <v>0.11</v>
      </c>
      <c r="U73">
        <v>1.22</v>
      </c>
      <c r="V73">
        <v>0</v>
      </c>
      <c r="W73">
        <v>1.7</v>
      </c>
      <c r="X73">
        <v>17.27</v>
      </c>
      <c r="Y73">
        <v>5.76</v>
      </c>
      <c r="Z73">
        <v>5.76</v>
      </c>
      <c r="AA73">
        <v>5.49</v>
      </c>
      <c r="AB73">
        <v>1.1000000000000001</v>
      </c>
      <c r="AC73">
        <v>1.39</v>
      </c>
      <c r="AD73">
        <v>0</v>
      </c>
      <c r="AE73">
        <v>1</v>
      </c>
      <c r="AF73">
        <v>1</v>
      </c>
      <c r="AG73">
        <v>8.9700000000000006</v>
      </c>
      <c r="AH73">
        <v>18.82</v>
      </c>
      <c r="AI73">
        <v>18.82</v>
      </c>
      <c r="AJ73">
        <v>24.9</v>
      </c>
      <c r="AK73">
        <v>1</v>
      </c>
      <c r="AL73">
        <v>0</v>
      </c>
    </row>
    <row r="74" spans="1:38">
      <c r="A74" t="s">
        <v>116</v>
      </c>
      <c r="B74" s="34">
        <v>259.13</v>
      </c>
      <c r="C74" s="34">
        <v>65.12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0.05</v>
      </c>
      <c r="K74" s="37">
        <v>0.05</v>
      </c>
      <c r="L74" s="37">
        <v>0.05</v>
      </c>
      <c r="M74">
        <v>58.61</v>
      </c>
      <c r="N74">
        <v>269.32</v>
      </c>
      <c r="O74">
        <v>100.3</v>
      </c>
      <c r="P74">
        <v>1.24</v>
      </c>
      <c r="Q74">
        <v>12.04</v>
      </c>
      <c r="R74" s="93">
        <v>0</v>
      </c>
      <c r="S74" s="93">
        <v>0</v>
      </c>
      <c r="T74" s="93">
        <v>0</v>
      </c>
      <c r="U74">
        <v>1.22</v>
      </c>
      <c r="V74">
        <v>0</v>
      </c>
      <c r="W74">
        <v>1.7</v>
      </c>
      <c r="X74">
        <v>18.13</v>
      </c>
      <c r="Y74">
        <v>6.05</v>
      </c>
      <c r="Z74">
        <v>6.04</v>
      </c>
      <c r="AA74">
        <v>0.78</v>
      </c>
      <c r="AB74">
        <v>0.15</v>
      </c>
      <c r="AC74">
        <v>0.08</v>
      </c>
      <c r="AD74">
        <v>0</v>
      </c>
      <c r="AE74">
        <v>0</v>
      </c>
      <c r="AF74">
        <v>0</v>
      </c>
      <c r="AG74">
        <v>8.74</v>
      </c>
      <c r="AH74">
        <v>18.98</v>
      </c>
      <c r="AI74">
        <v>18.98</v>
      </c>
      <c r="AJ74">
        <v>24.9</v>
      </c>
      <c r="AK74">
        <v>1</v>
      </c>
      <c r="AL74">
        <v>0</v>
      </c>
    </row>
    <row r="75" spans="1:38">
      <c r="A75" t="s">
        <v>117</v>
      </c>
      <c r="B75" s="34">
        <v>259.13</v>
      </c>
      <c r="C75" s="34">
        <v>65.12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58.61</v>
      </c>
      <c r="N75">
        <v>269.32</v>
      </c>
      <c r="O75">
        <v>100.3</v>
      </c>
      <c r="P75">
        <v>1.24</v>
      </c>
      <c r="Q75">
        <v>12.31</v>
      </c>
      <c r="R75" s="93">
        <v>0</v>
      </c>
      <c r="S75" s="93">
        <v>0</v>
      </c>
      <c r="T75" s="93">
        <v>0</v>
      </c>
      <c r="U75">
        <v>1.37</v>
      </c>
      <c r="V75">
        <v>0</v>
      </c>
      <c r="W75">
        <v>1.7</v>
      </c>
      <c r="X75">
        <v>24.08</v>
      </c>
      <c r="Y75">
        <v>8.01</v>
      </c>
      <c r="Z75">
        <v>8.0299999999999994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8.5299999999999994</v>
      </c>
      <c r="AH75">
        <v>19.82</v>
      </c>
      <c r="AI75">
        <v>19.82</v>
      </c>
      <c r="AJ75">
        <v>24.9</v>
      </c>
      <c r="AK75">
        <v>1</v>
      </c>
      <c r="AL75">
        <v>0</v>
      </c>
    </row>
    <row r="76" spans="1:38">
      <c r="A76" t="s">
        <v>118</v>
      </c>
      <c r="B76" s="34">
        <v>259.13</v>
      </c>
      <c r="C76" s="34">
        <v>65.12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58.61</v>
      </c>
      <c r="N76">
        <v>269.32</v>
      </c>
      <c r="O76">
        <v>100.3</v>
      </c>
      <c r="P76">
        <v>1.24</v>
      </c>
      <c r="Q76">
        <v>12.92</v>
      </c>
      <c r="R76" s="93">
        <v>0</v>
      </c>
      <c r="S76" s="93">
        <v>0</v>
      </c>
      <c r="T76" s="93">
        <v>0</v>
      </c>
      <c r="U76">
        <v>1.37</v>
      </c>
      <c r="V76">
        <v>0</v>
      </c>
      <c r="W76">
        <v>1.7</v>
      </c>
      <c r="X76">
        <v>24.74</v>
      </c>
      <c r="Y76">
        <v>8.24</v>
      </c>
      <c r="Z76">
        <v>8.25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8.36</v>
      </c>
      <c r="AH76">
        <v>20.48</v>
      </c>
      <c r="AI76">
        <v>20.48</v>
      </c>
      <c r="AJ76">
        <v>24.9</v>
      </c>
      <c r="AK76">
        <v>1</v>
      </c>
      <c r="AL76">
        <v>0</v>
      </c>
    </row>
    <row r="77" spans="1:38">
      <c r="A77" t="s">
        <v>119</v>
      </c>
      <c r="B77" s="34">
        <v>259.13</v>
      </c>
      <c r="C77" s="34">
        <v>65.12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58.61</v>
      </c>
      <c r="N77">
        <v>269.32</v>
      </c>
      <c r="O77">
        <v>100.3</v>
      </c>
      <c r="P77">
        <v>1.24</v>
      </c>
      <c r="Q77">
        <v>11.13</v>
      </c>
      <c r="R77" s="93">
        <v>0</v>
      </c>
      <c r="S77" s="93">
        <v>0</v>
      </c>
      <c r="T77" s="93">
        <v>0</v>
      </c>
      <c r="U77">
        <v>1.37</v>
      </c>
      <c r="V77">
        <v>0</v>
      </c>
      <c r="W77">
        <v>1.7</v>
      </c>
      <c r="X77">
        <v>30.08</v>
      </c>
      <c r="Y77">
        <v>10.01</v>
      </c>
      <c r="Z77">
        <v>10.029999999999999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8.1</v>
      </c>
      <c r="AH77">
        <v>22.88</v>
      </c>
      <c r="AI77">
        <v>22.88</v>
      </c>
      <c r="AJ77">
        <v>24.9</v>
      </c>
      <c r="AK77">
        <v>1</v>
      </c>
      <c r="AL77">
        <v>0</v>
      </c>
    </row>
    <row r="78" spans="1:38">
      <c r="A78" t="s">
        <v>120</v>
      </c>
      <c r="B78" s="34">
        <v>259.13</v>
      </c>
      <c r="C78" s="34">
        <v>65.12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58.61</v>
      </c>
      <c r="N78">
        <v>269.32</v>
      </c>
      <c r="O78">
        <v>100.3</v>
      </c>
      <c r="P78">
        <v>1.24</v>
      </c>
      <c r="Q78">
        <v>11.04</v>
      </c>
      <c r="R78" s="93">
        <v>0</v>
      </c>
      <c r="S78" s="93">
        <v>0</v>
      </c>
      <c r="T78" s="93">
        <v>0</v>
      </c>
      <c r="U78">
        <v>1.37</v>
      </c>
      <c r="V78">
        <v>0</v>
      </c>
      <c r="W78">
        <v>1.7</v>
      </c>
      <c r="X78">
        <v>30.8</v>
      </c>
      <c r="Y78">
        <v>10.25</v>
      </c>
      <c r="Z78">
        <v>10.27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7.92</v>
      </c>
      <c r="AH78">
        <v>23.37</v>
      </c>
      <c r="AI78">
        <v>23.37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259.13</v>
      </c>
      <c r="C79" s="34">
        <v>65.12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53.49</v>
      </c>
      <c r="N79">
        <v>269.32</v>
      </c>
      <c r="O79">
        <v>100.3</v>
      </c>
      <c r="P79">
        <v>1.24</v>
      </c>
      <c r="Q79">
        <v>11.27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1.7</v>
      </c>
      <c r="X79">
        <v>41.26</v>
      </c>
      <c r="Y79">
        <v>13.77</v>
      </c>
      <c r="Z79">
        <v>13.75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9.6300000000000008</v>
      </c>
      <c r="AH79">
        <v>23.47</v>
      </c>
      <c r="AI79">
        <v>23.47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259.13</v>
      </c>
      <c r="C80" s="34">
        <v>65.12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53.49</v>
      </c>
      <c r="N80">
        <v>269.32</v>
      </c>
      <c r="O80">
        <v>100.3</v>
      </c>
      <c r="P80">
        <v>1.24</v>
      </c>
      <c r="Q80">
        <v>11.92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1.7</v>
      </c>
      <c r="X80">
        <v>42.1</v>
      </c>
      <c r="Y80">
        <v>14.03</v>
      </c>
      <c r="Z80">
        <v>14.03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9.4</v>
      </c>
      <c r="AH80">
        <v>23.32</v>
      </c>
      <c r="AI80">
        <v>23.32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259.13</v>
      </c>
      <c r="C81" s="34">
        <v>65.12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53.49</v>
      </c>
      <c r="N81">
        <v>269.32</v>
      </c>
      <c r="O81">
        <v>100.3</v>
      </c>
      <c r="P81">
        <v>1.24</v>
      </c>
      <c r="Q81">
        <v>12.65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1.7</v>
      </c>
      <c r="X81">
        <v>42.04</v>
      </c>
      <c r="Y81">
        <v>14.02</v>
      </c>
      <c r="Z81">
        <v>14.01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9.2100000000000009</v>
      </c>
      <c r="AH81">
        <v>22.7</v>
      </c>
      <c r="AI81">
        <v>22.7</v>
      </c>
      <c r="AJ81">
        <v>24.9</v>
      </c>
      <c r="AK81">
        <v>0</v>
      </c>
      <c r="AL81">
        <v>0</v>
      </c>
    </row>
    <row r="82" spans="1:38">
      <c r="A82" t="s">
        <v>124</v>
      </c>
      <c r="B82" s="34">
        <v>259.13</v>
      </c>
      <c r="C82" s="34">
        <v>65.12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53.49</v>
      </c>
      <c r="N82">
        <v>269.32</v>
      </c>
      <c r="O82">
        <v>100.3</v>
      </c>
      <c r="P82">
        <v>1.24</v>
      </c>
      <c r="Q82">
        <v>13.13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1.7</v>
      </c>
      <c r="X82">
        <v>41.85</v>
      </c>
      <c r="Y82">
        <v>13.94</v>
      </c>
      <c r="Z82">
        <v>13.95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9.02</v>
      </c>
      <c r="AH82">
        <v>22.73</v>
      </c>
      <c r="AI82">
        <v>22.73</v>
      </c>
      <c r="AJ82">
        <v>24.9</v>
      </c>
      <c r="AK82">
        <v>0</v>
      </c>
      <c r="AL82">
        <v>0</v>
      </c>
    </row>
    <row r="83" spans="1:38">
      <c r="A83" t="s">
        <v>125</v>
      </c>
      <c r="B83" s="34">
        <v>259.13</v>
      </c>
      <c r="C83" s="34">
        <v>65.12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53.49</v>
      </c>
      <c r="N83">
        <v>269.32</v>
      </c>
      <c r="O83">
        <v>100.3</v>
      </c>
      <c r="P83">
        <v>1.24</v>
      </c>
      <c r="Q83">
        <v>14.13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1.66</v>
      </c>
      <c r="X83">
        <v>27.33</v>
      </c>
      <c r="Y83">
        <v>9.1</v>
      </c>
      <c r="Z83">
        <v>9.11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8.77</v>
      </c>
      <c r="AH83">
        <v>22.34</v>
      </c>
      <c r="AI83">
        <v>22.34</v>
      </c>
      <c r="AJ83">
        <v>24.9</v>
      </c>
      <c r="AK83">
        <v>0</v>
      </c>
      <c r="AL83">
        <v>0</v>
      </c>
    </row>
    <row r="84" spans="1:38">
      <c r="A84" t="s">
        <v>126</v>
      </c>
      <c r="B84" s="34">
        <v>259.13</v>
      </c>
      <c r="C84" s="34">
        <v>57.2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53.49</v>
      </c>
      <c r="N84">
        <v>269.32</v>
      </c>
      <c r="O84">
        <v>100.3</v>
      </c>
      <c r="P84">
        <v>1.24</v>
      </c>
      <c r="Q84">
        <v>14.65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1.66</v>
      </c>
      <c r="X84">
        <v>26.97</v>
      </c>
      <c r="Y84">
        <v>8.99</v>
      </c>
      <c r="Z84">
        <v>8.99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8.58</v>
      </c>
      <c r="AH84">
        <v>22.36</v>
      </c>
      <c r="AI84">
        <v>22.36</v>
      </c>
      <c r="AJ84">
        <v>24.9</v>
      </c>
      <c r="AK84">
        <v>0</v>
      </c>
      <c r="AL84">
        <v>0</v>
      </c>
    </row>
    <row r="85" spans="1:38">
      <c r="A85" t="s">
        <v>127</v>
      </c>
      <c r="B85" s="34">
        <v>239.32</v>
      </c>
      <c r="C85" s="34">
        <v>57.2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53.49</v>
      </c>
      <c r="N85">
        <v>269.32</v>
      </c>
      <c r="O85">
        <v>100.3</v>
      </c>
      <c r="P85">
        <v>1.1599999999999999</v>
      </c>
      <c r="Q85">
        <v>15.75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1.66</v>
      </c>
      <c r="X85">
        <v>26.55</v>
      </c>
      <c r="Y85">
        <v>8.85</v>
      </c>
      <c r="Z85">
        <v>8.85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5.34</v>
      </c>
      <c r="AH85">
        <v>15.17</v>
      </c>
      <c r="AI85">
        <v>15.17</v>
      </c>
      <c r="AJ85">
        <v>24.9</v>
      </c>
      <c r="AK85">
        <v>0</v>
      </c>
      <c r="AL85">
        <v>0</v>
      </c>
    </row>
    <row r="86" spans="1:38">
      <c r="A86" t="s">
        <v>128</v>
      </c>
      <c r="B86" s="34">
        <v>224</v>
      </c>
      <c r="C86" s="34">
        <v>57.2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53.49</v>
      </c>
      <c r="N86">
        <v>269.32</v>
      </c>
      <c r="O86">
        <v>100.3</v>
      </c>
      <c r="P86">
        <v>1.1599999999999999</v>
      </c>
      <c r="Q86">
        <v>16.18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1.66</v>
      </c>
      <c r="X86">
        <v>26.05</v>
      </c>
      <c r="Y86">
        <v>8.69</v>
      </c>
      <c r="Z86">
        <v>8.68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5.34</v>
      </c>
      <c r="AH86">
        <v>14.54</v>
      </c>
      <c r="AI86">
        <v>14.54</v>
      </c>
      <c r="AJ86">
        <v>24.9</v>
      </c>
      <c r="AK86">
        <v>0</v>
      </c>
      <c r="AL86">
        <v>0</v>
      </c>
    </row>
    <row r="87" spans="1:38">
      <c r="A87" t="s">
        <v>129</v>
      </c>
      <c r="B87" s="34">
        <v>224</v>
      </c>
      <c r="C87" s="34">
        <v>57.36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32.85</v>
      </c>
      <c r="N87">
        <v>269.32</v>
      </c>
      <c r="O87">
        <v>100.3</v>
      </c>
      <c r="P87">
        <v>1.1599999999999999</v>
      </c>
      <c r="Q87">
        <v>16.03</v>
      </c>
      <c r="R87" s="93">
        <v>0</v>
      </c>
      <c r="S87" s="93">
        <v>0</v>
      </c>
      <c r="T87" s="93">
        <v>0</v>
      </c>
      <c r="U87">
        <v>1.37</v>
      </c>
      <c r="V87">
        <v>0</v>
      </c>
      <c r="W87">
        <v>1.66</v>
      </c>
      <c r="X87">
        <v>25.76</v>
      </c>
      <c r="Y87">
        <v>8.58</v>
      </c>
      <c r="Z87">
        <v>8.59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5.34</v>
      </c>
      <c r="AH87">
        <v>13.78</v>
      </c>
      <c r="AI87">
        <v>13.78</v>
      </c>
      <c r="AJ87">
        <v>24.9</v>
      </c>
      <c r="AK87">
        <v>0</v>
      </c>
      <c r="AL87">
        <v>0</v>
      </c>
    </row>
    <row r="88" spans="1:38">
      <c r="A88" t="s">
        <v>130</v>
      </c>
      <c r="B88" s="34">
        <v>224</v>
      </c>
      <c r="C88" s="34">
        <v>57.36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32.85</v>
      </c>
      <c r="N88">
        <v>269.32</v>
      </c>
      <c r="O88">
        <v>100.3</v>
      </c>
      <c r="P88">
        <v>1.1599999999999999</v>
      </c>
      <c r="Q88">
        <v>15.97</v>
      </c>
      <c r="R88" s="93">
        <v>0</v>
      </c>
      <c r="S88" s="93">
        <v>0</v>
      </c>
      <c r="T88" s="93">
        <v>0</v>
      </c>
      <c r="U88">
        <v>1.37</v>
      </c>
      <c r="V88">
        <v>0</v>
      </c>
      <c r="W88">
        <v>1.66</v>
      </c>
      <c r="X88">
        <v>25.18</v>
      </c>
      <c r="Y88">
        <v>8.4</v>
      </c>
      <c r="Z88">
        <v>8.39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5.34</v>
      </c>
      <c r="AH88">
        <v>13.21</v>
      </c>
      <c r="AI88">
        <v>13.21</v>
      </c>
      <c r="AJ88">
        <v>24.9</v>
      </c>
      <c r="AK88">
        <v>0</v>
      </c>
      <c r="AL88">
        <v>0</v>
      </c>
    </row>
    <row r="89" spans="1:38">
      <c r="A89" t="s">
        <v>131</v>
      </c>
      <c r="B89" s="34">
        <v>224</v>
      </c>
      <c r="C89" s="34">
        <v>57.36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32.85</v>
      </c>
      <c r="N89">
        <v>269.32</v>
      </c>
      <c r="O89">
        <v>100.3</v>
      </c>
      <c r="P89">
        <v>1.1599999999999999</v>
      </c>
      <c r="Q89">
        <v>15.66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1.66</v>
      </c>
      <c r="X89">
        <v>24.36</v>
      </c>
      <c r="Y89">
        <v>8.1199999999999992</v>
      </c>
      <c r="Z89">
        <v>8.1199999999999992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5.34</v>
      </c>
      <c r="AH89">
        <v>16.41</v>
      </c>
      <c r="AI89">
        <v>16.41</v>
      </c>
      <c r="AJ89">
        <v>24.9</v>
      </c>
      <c r="AK89">
        <v>0</v>
      </c>
      <c r="AL89">
        <v>0</v>
      </c>
    </row>
    <row r="90" spans="1:38">
      <c r="A90" t="s">
        <v>132</v>
      </c>
      <c r="B90" s="34">
        <v>224</v>
      </c>
      <c r="C90" s="34">
        <v>57.36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32.85</v>
      </c>
      <c r="N90">
        <v>269.32</v>
      </c>
      <c r="O90">
        <v>100.3</v>
      </c>
      <c r="P90">
        <v>1.1599999999999999</v>
      </c>
      <c r="Q90">
        <v>15.46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1.66</v>
      </c>
      <c r="X90">
        <v>23.2</v>
      </c>
      <c r="Y90">
        <v>7.74</v>
      </c>
      <c r="Z90">
        <v>7.73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5.34</v>
      </c>
      <c r="AH90">
        <v>15.67</v>
      </c>
      <c r="AI90">
        <v>15.67</v>
      </c>
      <c r="AJ90">
        <v>24.9</v>
      </c>
      <c r="AK90">
        <v>0</v>
      </c>
      <c r="AL90">
        <v>0</v>
      </c>
    </row>
    <row r="91" spans="1:38">
      <c r="A91" t="s">
        <v>133</v>
      </c>
      <c r="B91" s="34">
        <v>240.28</v>
      </c>
      <c r="C91" s="34">
        <v>45.05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32.85</v>
      </c>
      <c r="N91">
        <v>229.82</v>
      </c>
      <c r="O91">
        <v>100.3</v>
      </c>
      <c r="P91">
        <v>1.08</v>
      </c>
      <c r="Q91">
        <v>15.12</v>
      </c>
      <c r="R91" s="93">
        <v>0</v>
      </c>
      <c r="S91" s="93">
        <v>0</v>
      </c>
      <c r="T91" s="93">
        <v>0</v>
      </c>
      <c r="U91">
        <v>1.37</v>
      </c>
      <c r="V91">
        <v>0</v>
      </c>
      <c r="W91">
        <v>1.61</v>
      </c>
      <c r="X91">
        <v>22.29</v>
      </c>
      <c r="Y91">
        <v>7.43</v>
      </c>
      <c r="Z91">
        <v>7.43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5.34</v>
      </c>
      <c r="AH91">
        <v>15</v>
      </c>
      <c r="AI91">
        <v>15</v>
      </c>
      <c r="AJ91">
        <v>23.94</v>
      </c>
      <c r="AK91">
        <v>0</v>
      </c>
      <c r="AL91">
        <v>0</v>
      </c>
    </row>
    <row r="92" spans="1:38">
      <c r="A92" t="s">
        <v>134</v>
      </c>
      <c r="B92" s="34">
        <v>240.28</v>
      </c>
      <c r="C92" s="34">
        <v>45.05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32.85</v>
      </c>
      <c r="N92">
        <v>191.52</v>
      </c>
      <c r="O92">
        <v>100.3</v>
      </c>
      <c r="P92">
        <v>1.08</v>
      </c>
      <c r="Q92">
        <v>15.18</v>
      </c>
      <c r="R92" s="93">
        <v>0</v>
      </c>
      <c r="S92" s="93">
        <v>0</v>
      </c>
      <c r="T92" s="93">
        <v>0</v>
      </c>
      <c r="U92">
        <v>1.37</v>
      </c>
      <c r="V92">
        <v>0</v>
      </c>
      <c r="W92">
        <v>1.61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5.34</v>
      </c>
      <c r="AH92">
        <v>14</v>
      </c>
      <c r="AI92">
        <v>14</v>
      </c>
      <c r="AJ92">
        <v>23.94</v>
      </c>
      <c r="AK92">
        <v>0</v>
      </c>
      <c r="AL92">
        <v>0</v>
      </c>
    </row>
    <row r="93" spans="1:38">
      <c r="A93" t="s">
        <v>135</v>
      </c>
      <c r="B93" s="34">
        <v>240.28</v>
      </c>
      <c r="C93" s="34">
        <v>45.05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32.85</v>
      </c>
      <c r="N93">
        <v>148.12</v>
      </c>
      <c r="O93">
        <v>100.3</v>
      </c>
      <c r="P93">
        <v>1.08</v>
      </c>
      <c r="Q93">
        <v>16.11</v>
      </c>
      <c r="R93" s="93">
        <v>0</v>
      </c>
      <c r="S93" s="93">
        <v>0</v>
      </c>
      <c r="T93" s="93">
        <v>0</v>
      </c>
      <c r="U93">
        <v>1.37</v>
      </c>
      <c r="V93">
        <v>0</v>
      </c>
      <c r="W93">
        <v>1.61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5.34</v>
      </c>
      <c r="AH93">
        <v>12.33</v>
      </c>
      <c r="AI93">
        <v>12.33</v>
      </c>
      <c r="AJ93">
        <v>23.94</v>
      </c>
      <c r="AK93">
        <v>0</v>
      </c>
      <c r="AL93">
        <v>0</v>
      </c>
    </row>
    <row r="94" spans="1:38">
      <c r="A94" t="s">
        <v>136</v>
      </c>
      <c r="B94" s="34">
        <v>240.28</v>
      </c>
      <c r="C94" s="34">
        <v>45.05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32.85</v>
      </c>
      <c r="N94">
        <v>148.12</v>
      </c>
      <c r="O94">
        <v>100.3</v>
      </c>
      <c r="P94">
        <v>1.08</v>
      </c>
      <c r="Q94">
        <v>15.97</v>
      </c>
      <c r="R94" s="93">
        <v>0</v>
      </c>
      <c r="S94" s="93">
        <v>0</v>
      </c>
      <c r="T94" s="93">
        <v>0</v>
      </c>
      <c r="U94">
        <v>1.37</v>
      </c>
      <c r="V94">
        <v>0</v>
      </c>
      <c r="W94">
        <v>1.61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5.34</v>
      </c>
      <c r="AH94">
        <v>12.33</v>
      </c>
      <c r="AI94">
        <v>12.33</v>
      </c>
      <c r="AJ94">
        <v>23.94</v>
      </c>
      <c r="AK94">
        <v>0</v>
      </c>
      <c r="AL94">
        <v>0</v>
      </c>
    </row>
    <row r="95" spans="1:38">
      <c r="A95" t="s">
        <v>137</v>
      </c>
      <c r="B95" s="34">
        <v>240.28</v>
      </c>
      <c r="C95" s="34">
        <v>45.05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34.909999999999997</v>
      </c>
      <c r="N95">
        <v>148.12</v>
      </c>
      <c r="O95">
        <v>100.3</v>
      </c>
      <c r="P95">
        <v>1.08</v>
      </c>
      <c r="Q95">
        <v>19.14</v>
      </c>
      <c r="R95" s="93">
        <v>0</v>
      </c>
      <c r="S95" s="93">
        <v>0</v>
      </c>
      <c r="T95" s="93">
        <v>0</v>
      </c>
      <c r="U95">
        <v>1.29</v>
      </c>
      <c r="V95">
        <v>0</v>
      </c>
      <c r="W95">
        <v>1.61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5.34</v>
      </c>
      <c r="AH95">
        <v>12.33</v>
      </c>
      <c r="AI95">
        <v>12.33</v>
      </c>
      <c r="AJ95">
        <v>23.94</v>
      </c>
      <c r="AK95">
        <v>0</v>
      </c>
      <c r="AL95">
        <v>0</v>
      </c>
    </row>
    <row r="96" spans="1:38">
      <c r="A96" t="s">
        <v>138</v>
      </c>
      <c r="B96" s="34">
        <v>240.28</v>
      </c>
      <c r="C96" s="34">
        <v>45.05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34.909999999999997</v>
      </c>
      <c r="N96">
        <v>148.12</v>
      </c>
      <c r="O96">
        <v>100.3</v>
      </c>
      <c r="P96">
        <v>1.08</v>
      </c>
      <c r="Q96">
        <v>18.14</v>
      </c>
      <c r="R96" s="93">
        <v>0</v>
      </c>
      <c r="S96" s="93">
        <v>0</v>
      </c>
      <c r="T96" s="93">
        <v>0</v>
      </c>
      <c r="U96">
        <v>1.29</v>
      </c>
      <c r="V96">
        <v>0</v>
      </c>
      <c r="W96">
        <v>1.61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5.34</v>
      </c>
      <c r="AH96">
        <v>12.33</v>
      </c>
      <c r="AI96">
        <v>12.33</v>
      </c>
      <c r="AJ96">
        <v>23.94</v>
      </c>
      <c r="AK96">
        <v>0</v>
      </c>
      <c r="AL96">
        <v>0</v>
      </c>
    </row>
    <row r="97" spans="1:50">
      <c r="A97" t="s">
        <v>139</v>
      </c>
      <c r="B97" s="34">
        <v>240.28</v>
      </c>
      <c r="C97" s="34">
        <v>45.05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34.909999999999997</v>
      </c>
      <c r="N97">
        <v>148.12</v>
      </c>
      <c r="O97">
        <v>100.3</v>
      </c>
      <c r="P97">
        <v>1.08</v>
      </c>
      <c r="Q97">
        <v>16.14</v>
      </c>
      <c r="R97" s="93">
        <v>0</v>
      </c>
      <c r="S97" s="93">
        <v>0</v>
      </c>
      <c r="T97" s="93">
        <v>0</v>
      </c>
      <c r="U97">
        <v>1.29</v>
      </c>
      <c r="V97">
        <v>0</v>
      </c>
      <c r="W97">
        <v>1.61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5.34</v>
      </c>
      <c r="AH97">
        <v>12.33</v>
      </c>
      <c r="AI97">
        <v>12.33</v>
      </c>
      <c r="AJ97">
        <v>23.94</v>
      </c>
      <c r="AK97">
        <v>0</v>
      </c>
      <c r="AL97">
        <v>0</v>
      </c>
    </row>
    <row r="98" spans="1:50">
      <c r="A98" t="s">
        <v>140</v>
      </c>
      <c r="B98" s="34">
        <v>240.28</v>
      </c>
      <c r="C98" s="34">
        <v>45.05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34.909999999999997</v>
      </c>
      <c r="N98">
        <v>148.12</v>
      </c>
      <c r="O98">
        <v>100.3</v>
      </c>
      <c r="P98">
        <v>1.08</v>
      </c>
      <c r="Q98">
        <v>14.13</v>
      </c>
      <c r="R98" s="93">
        <v>0</v>
      </c>
      <c r="S98" s="93">
        <v>0</v>
      </c>
      <c r="T98" s="93">
        <v>0</v>
      </c>
      <c r="U98">
        <v>1.29</v>
      </c>
      <c r="V98">
        <v>0</v>
      </c>
      <c r="W98">
        <v>1.61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5.34</v>
      </c>
      <c r="AH98">
        <v>12.33</v>
      </c>
      <c r="AI98">
        <v>12.33</v>
      </c>
      <c r="AJ98">
        <v>23.94</v>
      </c>
      <c r="AK98">
        <v>0</v>
      </c>
      <c r="AL98">
        <v>0</v>
      </c>
    </row>
    <row r="99" spans="1:50">
      <c r="A99" t="s">
        <v>141</v>
      </c>
      <c r="B99" s="34">
        <f>SUM(B3:B98)/4000</f>
        <v>5.3825274999999957</v>
      </c>
      <c r="C99" s="34">
        <f t="shared" ref="C99:P99" si="2">SUM(C3:C98)/4000</f>
        <v>1.4891675000000004</v>
      </c>
      <c r="D99" s="93">
        <f t="shared" ref="D99" si="3">SUM(D3:D98)/4000</f>
        <v>0.89730500000000069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9.6137500000000028E-2</v>
      </c>
      <c r="K99" s="37">
        <f t="shared" si="2"/>
        <v>9.6137500000000028E-2</v>
      </c>
      <c r="L99" s="37">
        <f t="shared" si="2"/>
        <v>9.8530000000000006E-2</v>
      </c>
      <c r="M99">
        <f t="shared" si="2"/>
        <v>1.1562375000000007</v>
      </c>
      <c r="N99">
        <f t="shared" si="2"/>
        <v>5.6277799999999942</v>
      </c>
      <c r="O99">
        <f t="shared" si="2"/>
        <v>2.4072</v>
      </c>
      <c r="P99">
        <f t="shared" si="2"/>
        <v>2.6659999999999958E-2</v>
      </c>
      <c r="Q99">
        <f t="shared" ref="Q99:AF99" si="5">SUM(Q3:Q98)/4000</f>
        <v>0.34789000000000025</v>
      </c>
      <c r="R99" s="93">
        <f t="shared" si="5"/>
        <v>0.30064250000000015</v>
      </c>
      <c r="S99" s="93">
        <f t="shared" si="5"/>
        <v>0.2903650000000001</v>
      </c>
      <c r="T99" s="93">
        <f t="shared" si="5"/>
        <v>0.30629750000000006</v>
      </c>
      <c r="U99">
        <f t="shared" si="5"/>
        <v>2.9340000000000019E-2</v>
      </c>
      <c r="V99">
        <f t="shared" si="5"/>
        <v>0.83222746474999998</v>
      </c>
      <c r="W99">
        <f t="shared" si="5"/>
        <v>4.0670000000000026E-2</v>
      </c>
      <c r="X99">
        <f t="shared" si="5"/>
        <v>0.36841999999999997</v>
      </c>
      <c r="Y99">
        <f t="shared" si="5"/>
        <v>0.12289749999999998</v>
      </c>
      <c r="Z99">
        <f t="shared" si="5"/>
        <v>0.12275250000000003</v>
      </c>
      <c r="AA99">
        <f t="shared" si="5"/>
        <v>1.5567949999999997</v>
      </c>
      <c r="AB99">
        <f t="shared" si="5"/>
        <v>0.31135999999999986</v>
      </c>
      <c r="AC99">
        <f t="shared" si="5"/>
        <v>0.57195750000000012</v>
      </c>
      <c r="AD99">
        <f t="shared" si="5"/>
        <v>0.27745749999999991</v>
      </c>
      <c r="AE99">
        <f t="shared" si="5"/>
        <v>0.57650000000000001</v>
      </c>
      <c r="AF99">
        <f t="shared" si="5"/>
        <v>0.28799999999999998</v>
      </c>
      <c r="AG99">
        <f t="shared" ref="AG99:AM99" si="6">SUM(AG3:AG98)/4000</f>
        <v>0.12102749999999993</v>
      </c>
      <c r="AH99">
        <f t="shared" si="6"/>
        <v>0.25528000000000017</v>
      </c>
      <c r="AI99">
        <f t="shared" si="6"/>
        <v>0.25528000000000017</v>
      </c>
      <c r="AJ99">
        <f t="shared" si="6"/>
        <v>0.51349500000000059</v>
      </c>
      <c r="AK99">
        <f t="shared" si="6"/>
        <v>1.1812499999999999</v>
      </c>
      <c r="AL99">
        <f t="shared" si="6"/>
        <v>0.50424999999999998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268.12907437645634</v>
      </c>
      <c r="L3">
        <v>2.8700222007348679</v>
      </c>
      <c r="M3">
        <v>58.409168244927017</v>
      </c>
      <c r="N3">
        <v>49.682854919989389</v>
      </c>
      <c r="O3">
        <v>70.181304985306539</v>
      </c>
      <c r="P3">
        <v>22.211640208203583</v>
      </c>
      <c r="Q3">
        <v>0</v>
      </c>
      <c r="R3">
        <v>17.82937745390349</v>
      </c>
      <c r="S3">
        <v>0</v>
      </c>
      <c r="T3">
        <v>0</v>
      </c>
      <c r="U3">
        <v>59.480615847385344</v>
      </c>
      <c r="V3">
        <v>7.6335950576519922</v>
      </c>
      <c r="W3">
        <v>14.980347064102565</v>
      </c>
      <c r="X3">
        <v>64.791959321310898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3.5018467486329738</v>
      </c>
      <c r="AQ3">
        <v>0</v>
      </c>
      <c r="AR3">
        <v>1.857361135688405</v>
      </c>
      <c r="AS3">
        <v>10.409801573892359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675.8103358693694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268.12907437645634</v>
      </c>
      <c r="L4">
        <v>2.8700321118881118</v>
      </c>
      <c r="M4">
        <v>58.409168244927017</v>
      </c>
      <c r="N4">
        <v>49.682854919989389</v>
      </c>
      <c r="O4">
        <v>70.181304985306539</v>
      </c>
      <c r="P4">
        <v>22.211640208203583</v>
      </c>
      <c r="Q4">
        <v>0</v>
      </c>
      <c r="R4">
        <v>17.82937745390349</v>
      </c>
      <c r="S4">
        <v>0</v>
      </c>
      <c r="T4">
        <v>0</v>
      </c>
      <c r="U4">
        <v>59.480615847385344</v>
      </c>
      <c r="V4">
        <v>7.6335950576519922</v>
      </c>
      <c r="W4">
        <v>14.639554076850985</v>
      </c>
      <c r="X4">
        <v>62.041556830234683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3.5018467486329738</v>
      </c>
      <c r="AQ4">
        <v>0</v>
      </c>
      <c r="AR4">
        <v>1.857361135688405</v>
      </c>
      <c r="AS4">
        <v>10.409801573892359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672.71915030219486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268.12907437645634</v>
      </c>
      <c r="L5">
        <v>2.8699795073188148</v>
      </c>
      <c r="M5">
        <v>58.409168244927017</v>
      </c>
      <c r="N5">
        <v>49.682854919989389</v>
      </c>
      <c r="O5">
        <v>70.181304985306539</v>
      </c>
      <c r="P5">
        <v>22.211640208203583</v>
      </c>
      <c r="Q5">
        <v>0</v>
      </c>
      <c r="R5">
        <v>17.82937745390349</v>
      </c>
      <c r="S5">
        <v>0</v>
      </c>
      <c r="T5">
        <v>0</v>
      </c>
      <c r="U5">
        <v>59.480615847385344</v>
      </c>
      <c r="V5">
        <v>7.6335950576519922</v>
      </c>
      <c r="W5">
        <v>14.639554076850985</v>
      </c>
      <c r="X5">
        <v>61.682975810563249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0.99617179974182435</v>
      </c>
      <c r="AM5">
        <v>0</v>
      </c>
      <c r="AN5">
        <v>0</v>
      </c>
      <c r="AO5">
        <v>0</v>
      </c>
      <c r="AP5">
        <v>3.5018467486329738</v>
      </c>
      <c r="AQ5">
        <v>0</v>
      </c>
      <c r="AR5">
        <v>16.716248464311587</v>
      </c>
      <c r="AS5">
        <v>10.409801573892359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687.21940400657729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268.12907437645634</v>
      </c>
      <c r="L6">
        <v>2.8699795073188148</v>
      </c>
      <c r="M6">
        <v>58.409168244927017</v>
      </c>
      <c r="N6">
        <v>49.682854919989389</v>
      </c>
      <c r="O6">
        <v>70.181304985306539</v>
      </c>
      <c r="P6">
        <v>22.211640208203583</v>
      </c>
      <c r="Q6">
        <v>0</v>
      </c>
      <c r="R6">
        <v>7.6608000000000001</v>
      </c>
      <c r="S6">
        <v>0</v>
      </c>
      <c r="T6">
        <v>0</v>
      </c>
      <c r="U6">
        <v>59.480615847385344</v>
      </c>
      <c r="V6">
        <v>2.8688016701461381</v>
      </c>
      <c r="W6">
        <v>14.639554076850985</v>
      </c>
      <c r="X6">
        <v>62.041556830234683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0.99617179974182435</v>
      </c>
      <c r="AM6">
        <v>0</v>
      </c>
      <c r="AN6">
        <v>0</v>
      </c>
      <c r="AO6">
        <v>0</v>
      </c>
      <c r="AP6">
        <v>3.5018467486329738</v>
      </c>
      <c r="AQ6">
        <v>0</v>
      </c>
      <c r="AR6">
        <v>16.716248464311587</v>
      </c>
      <c r="AS6">
        <v>10.409801573892359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672.64461418483938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268.12907437645634</v>
      </c>
      <c r="L7">
        <v>2.8699795073188148</v>
      </c>
      <c r="M7">
        <v>58.409168244927017</v>
      </c>
      <c r="N7">
        <v>49.682854919989389</v>
      </c>
      <c r="O7">
        <v>70.181304985306539</v>
      </c>
      <c r="P7">
        <v>22.211640208203583</v>
      </c>
      <c r="Q7">
        <v>0</v>
      </c>
      <c r="R7">
        <v>7.6608000000000001</v>
      </c>
      <c r="S7">
        <v>0</v>
      </c>
      <c r="T7">
        <v>0</v>
      </c>
      <c r="U7">
        <v>59.480615847385344</v>
      </c>
      <c r="V7">
        <v>2.8688016701461381</v>
      </c>
      <c r="W7">
        <v>14.639554076850985</v>
      </c>
      <c r="X7">
        <v>62.040553206931477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9.1315776907917368</v>
      </c>
      <c r="AM7">
        <v>0</v>
      </c>
      <c r="AN7">
        <v>0</v>
      </c>
      <c r="AO7">
        <v>0</v>
      </c>
      <c r="AP7">
        <v>1.0774912734879869</v>
      </c>
      <c r="AQ7">
        <v>0</v>
      </c>
      <c r="AR7">
        <v>1.857361135688405</v>
      </c>
      <c r="AS7">
        <v>7.0153011465953021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660.10127322152107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268.12907437645634</v>
      </c>
      <c r="L8">
        <v>2.8699795073188148</v>
      </c>
      <c r="M8">
        <v>58.409168244927017</v>
      </c>
      <c r="N8">
        <v>49.682854919989389</v>
      </c>
      <c r="O8">
        <v>70.181304985306539</v>
      </c>
      <c r="P8">
        <v>22.211640208203583</v>
      </c>
      <c r="Q8">
        <v>0</v>
      </c>
      <c r="R8">
        <v>7.6608000000000001</v>
      </c>
      <c r="S8">
        <v>0</v>
      </c>
      <c r="T8">
        <v>0</v>
      </c>
      <c r="U8">
        <v>59.480615847385344</v>
      </c>
      <c r="V8">
        <v>2.8688016701461381</v>
      </c>
      <c r="W8">
        <v>14.639554076850985</v>
      </c>
      <c r="X8">
        <v>62.040553206931477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50.638749690791727</v>
      </c>
      <c r="AM8">
        <v>0</v>
      </c>
      <c r="AN8">
        <v>0</v>
      </c>
      <c r="AO8">
        <v>0</v>
      </c>
      <c r="AP8">
        <v>1.0774912734879869</v>
      </c>
      <c r="AQ8">
        <v>0</v>
      </c>
      <c r="AR8">
        <v>1.857361135688405</v>
      </c>
      <c r="AS8">
        <v>7.0153011465953021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701.60844522152115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268.12907437645634</v>
      </c>
      <c r="L9">
        <v>2.8699795073188148</v>
      </c>
      <c r="M9">
        <v>58.409168244927017</v>
      </c>
      <c r="N9">
        <v>49.682854919989389</v>
      </c>
      <c r="O9">
        <v>70.181304985306539</v>
      </c>
      <c r="P9">
        <v>22.211640208203583</v>
      </c>
      <c r="Q9">
        <v>0</v>
      </c>
      <c r="R9">
        <v>7.6608000000000001</v>
      </c>
      <c r="S9">
        <v>0</v>
      </c>
      <c r="T9">
        <v>0</v>
      </c>
      <c r="U9">
        <v>59.480615847385344</v>
      </c>
      <c r="V9">
        <v>2.8688016701461381</v>
      </c>
      <c r="W9">
        <v>14.639554076850985</v>
      </c>
      <c r="X9">
        <v>62.040553206931477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5.8906761227180535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50.638749690791727</v>
      </c>
      <c r="AM9">
        <v>0</v>
      </c>
      <c r="AN9">
        <v>0</v>
      </c>
      <c r="AO9">
        <v>0</v>
      </c>
      <c r="AP9">
        <v>1.0774912734879869</v>
      </c>
      <c r="AQ9">
        <v>0</v>
      </c>
      <c r="AR9">
        <v>1.857361135688405</v>
      </c>
      <c r="AS9">
        <v>10.409801573892359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710.89362177153623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268.12907437645634</v>
      </c>
      <c r="L10">
        <v>2.8699795073188148</v>
      </c>
      <c r="M10">
        <v>58.409168244927017</v>
      </c>
      <c r="N10">
        <v>49.682854919989389</v>
      </c>
      <c r="O10">
        <v>70.181304985306539</v>
      </c>
      <c r="P10">
        <v>22.211640208203583</v>
      </c>
      <c r="Q10">
        <v>0</v>
      </c>
      <c r="R10">
        <v>7.6608000000000001</v>
      </c>
      <c r="S10">
        <v>0</v>
      </c>
      <c r="T10">
        <v>0</v>
      </c>
      <c r="U10">
        <v>59.480615847385344</v>
      </c>
      <c r="V10">
        <v>2.8688016701461381</v>
      </c>
      <c r="W10">
        <v>14.639554076850985</v>
      </c>
      <c r="X10">
        <v>62.040553206931477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5.8906761227180535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50.638749690791727</v>
      </c>
      <c r="AM10">
        <v>0</v>
      </c>
      <c r="AN10">
        <v>0</v>
      </c>
      <c r="AO10">
        <v>0</v>
      </c>
      <c r="AP10">
        <v>1.0774912734879869</v>
      </c>
      <c r="AQ10">
        <v>0</v>
      </c>
      <c r="AR10">
        <v>1.857361135688405</v>
      </c>
      <c r="AS10">
        <v>2.8287505756764797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703.31257077332043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268.12907437645634</v>
      </c>
      <c r="L11">
        <v>2.8699795073188148</v>
      </c>
      <c r="M11">
        <v>58.409168244927017</v>
      </c>
      <c r="N11">
        <v>49.682854919989389</v>
      </c>
      <c r="O11">
        <v>70.181304985306539</v>
      </c>
      <c r="P11">
        <v>22.211640208203583</v>
      </c>
      <c r="Q11">
        <v>0</v>
      </c>
      <c r="R11">
        <v>7.6608000000000001</v>
      </c>
      <c r="S11">
        <v>0</v>
      </c>
      <c r="T11">
        <v>0</v>
      </c>
      <c r="U11">
        <v>59.480615847385344</v>
      </c>
      <c r="V11">
        <v>2.8688016701461381</v>
      </c>
      <c r="W11">
        <v>14.639554076850985</v>
      </c>
      <c r="X11">
        <v>28.725241836183621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5.8906761227180535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50.638749690791727</v>
      </c>
      <c r="AM11">
        <v>0</v>
      </c>
      <c r="AN11">
        <v>0</v>
      </c>
      <c r="AO11">
        <v>0</v>
      </c>
      <c r="AP11">
        <v>1.0774912734879869</v>
      </c>
      <c r="AQ11">
        <v>0</v>
      </c>
      <c r="AR11">
        <v>1.857361135688405</v>
      </c>
      <c r="AS11">
        <v>2.2630002848647042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669.43150911176076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268.12907437645634</v>
      </c>
      <c r="L12">
        <v>2.8699795073188148</v>
      </c>
      <c r="M12">
        <v>58.409168244927017</v>
      </c>
      <c r="N12">
        <v>49.682854919989389</v>
      </c>
      <c r="O12">
        <v>70.181304985306539</v>
      </c>
      <c r="P12">
        <v>22.211640208203583</v>
      </c>
      <c r="Q12">
        <v>0</v>
      </c>
      <c r="R12">
        <v>7.6608000000000001</v>
      </c>
      <c r="S12">
        <v>0</v>
      </c>
      <c r="T12">
        <v>0</v>
      </c>
      <c r="U12">
        <v>59.480615847385344</v>
      </c>
      <c r="V12">
        <v>2.8688016701461381</v>
      </c>
      <c r="W12">
        <v>14.639554076850985</v>
      </c>
      <c r="X12">
        <v>28.725241836183621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5.8906761227180535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9.1315776907917368</v>
      </c>
      <c r="AM12">
        <v>0</v>
      </c>
      <c r="AN12">
        <v>0</v>
      </c>
      <c r="AO12">
        <v>0</v>
      </c>
      <c r="AP12">
        <v>1.0774912734879869</v>
      </c>
      <c r="AQ12">
        <v>0</v>
      </c>
      <c r="AR12">
        <v>1.857361135688405</v>
      </c>
      <c r="AS12">
        <v>2.2630002848647042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627.92433711176068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268.12907437645634</v>
      </c>
      <c r="L13">
        <v>2.8699795073188148</v>
      </c>
      <c r="M13">
        <v>58.409168244927017</v>
      </c>
      <c r="N13">
        <v>49.682854919989389</v>
      </c>
      <c r="O13">
        <v>70.181304985306539</v>
      </c>
      <c r="P13">
        <v>22.211640208203583</v>
      </c>
      <c r="Q13">
        <v>0</v>
      </c>
      <c r="R13">
        <v>7.6608000000000001</v>
      </c>
      <c r="S13">
        <v>0</v>
      </c>
      <c r="T13">
        <v>0</v>
      </c>
      <c r="U13">
        <v>59.480615847385344</v>
      </c>
      <c r="V13">
        <v>2.8688016701461381</v>
      </c>
      <c r="W13">
        <v>14.639554076850985</v>
      </c>
      <c r="X13">
        <v>14.365394901675163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5.8906761227180535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1.6602865815834764</v>
      </c>
      <c r="AM13">
        <v>0</v>
      </c>
      <c r="AN13">
        <v>0</v>
      </c>
      <c r="AO13">
        <v>0</v>
      </c>
      <c r="AP13">
        <v>1.0774912734879869</v>
      </c>
      <c r="AQ13">
        <v>0</v>
      </c>
      <c r="AR13">
        <v>1.857361135688405</v>
      </c>
      <c r="AS13">
        <v>2.2630002848647042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606.09319906804399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268.12907437645634</v>
      </c>
      <c r="L14">
        <v>2.8699795073188148</v>
      </c>
      <c r="M14">
        <v>58.409168244927017</v>
      </c>
      <c r="N14">
        <v>49.682854919989389</v>
      </c>
      <c r="O14">
        <v>70.181304985306539</v>
      </c>
      <c r="P14">
        <v>22.211640208203583</v>
      </c>
      <c r="Q14">
        <v>0</v>
      </c>
      <c r="R14">
        <v>7.6608000000000001</v>
      </c>
      <c r="S14">
        <v>0</v>
      </c>
      <c r="T14">
        <v>0</v>
      </c>
      <c r="U14">
        <v>59.480615847385344</v>
      </c>
      <c r="V14">
        <v>2.8688016701461381</v>
      </c>
      <c r="W14">
        <v>14.639554076850985</v>
      </c>
      <c r="X14">
        <v>14.365394901675163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5.8906761227180535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1.6602865815834764</v>
      </c>
      <c r="AM14">
        <v>0</v>
      </c>
      <c r="AN14">
        <v>0</v>
      </c>
      <c r="AO14">
        <v>0</v>
      </c>
      <c r="AP14">
        <v>1.0774912734879869</v>
      </c>
      <c r="AQ14">
        <v>0</v>
      </c>
      <c r="AR14">
        <v>1.857361135688405</v>
      </c>
      <c r="AS14">
        <v>2.2630002848647042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606.09319906804399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268.12907437645634</v>
      </c>
      <c r="L15">
        <v>64.89964907063198</v>
      </c>
      <c r="M15">
        <v>28.731684426529863</v>
      </c>
      <c r="N15">
        <v>49.682854919989389</v>
      </c>
      <c r="O15">
        <v>70.181304985306539</v>
      </c>
      <c r="P15">
        <v>22.211640208203583</v>
      </c>
      <c r="Q15">
        <v>0</v>
      </c>
      <c r="R15">
        <v>7.6608000000000001</v>
      </c>
      <c r="S15">
        <v>0</v>
      </c>
      <c r="T15">
        <v>0</v>
      </c>
      <c r="U15">
        <v>59.480615847385344</v>
      </c>
      <c r="V15">
        <v>2.8688016701461381</v>
      </c>
      <c r="W15">
        <v>4.7905002610966045</v>
      </c>
      <c r="X15">
        <v>14.365394901675163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1.6602865815834764</v>
      </c>
      <c r="AM15">
        <v>0</v>
      </c>
      <c r="AN15">
        <v>0</v>
      </c>
      <c r="AO15">
        <v>0</v>
      </c>
      <c r="AP15">
        <v>1.0774912734879869</v>
      </c>
      <c r="AQ15">
        <v>0</v>
      </c>
      <c r="AR15">
        <v>1.857361135688405</v>
      </c>
      <c r="AS15">
        <v>2.2630002848647042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628.59633099720554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268.12907437645634</v>
      </c>
      <c r="L16">
        <v>111.27</v>
      </c>
      <c r="M16">
        <v>28.730878007328695</v>
      </c>
      <c r="N16">
        <v>23.94230549570791</v>
      </c>
      <c r="O16">
        <v>70.181304985306539</v>
      </c>
      <c r="P16">
        <v>22.211640208203583</v>
      </c>
      <c r="Q16">
        <v>0</v>
      </c>
      <c r="R16">
        <v>7.6608000000000001</v>
      </c>
      <c r="S16">
        <v>0</v>
      </c>
      <c r="T16">
        <v>0</v>
      </c>
      <c r="U16">
        <v>59.480615847385344</v>
      </c>
      <c r="V16">
        <v>2.8688016701461381</v>
      </c>
      <c r="W16">
        <v>4.7905002610966045</v>
      </c>
      <c r="X16">
        <v>14.365394901675163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1.6602865815834764</v>
      </c>
      <c r="AM16">
        <v>0</v>
      </c>
      <c r="AN16">
        <v>0</v>
      </c>
      <c r="AO16">
        <v>0</v>
      </c>
      <c r="AP16">
        <v>1.0774912734879869</v>
      </c>
      <c r="AQ16">
        <v>0</v>
      </c>
      <c r="AR16">
        <v>1.857361135688405</v>
      </c>
      <c r="AS16">
        <v>2.2630002848647042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649.22532608309098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268.12907437645634</v>
      </c>
      <c r="L17">
        <v>111.27</v>
      </c>
      <c r="M17">
        <v>28.730878007328695</v>
      </c>
      <c r="N17">
        <v>23.94230549570791</v>
      </c>
      <c r="O17">
        <v>70.181304985306539</v>
      </c>
      <c r="P17">
        <v>22.211640208203583</v>
      </c>
      <c r="Q17">
        <v>0</v>
      </c>
      <c r="R17">
        <v>7.6608000000000001</v>
      </c>
      <c r="S17">
        <v>0</v>
      </c>
      <c r="T17">
        <v>0</v>
      </c>
      <c r="U17">
        <v>59.480615847385344</v>
      </c>
      <c r="V17">
        <v>2.8688016701461381</v>
      </c>
      <c r="W17">
        <v>4.7905002610966045</v>
      </c>
      <c r="X17">
        <v>14.365394901675163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1.6602865815834764</v>
      </c>
      <c r="AM17">
        <v>0</v>
      </c>
      <c r="AN17">
        <v>0</v>
      </c>
      <c r="AO17">
        <v>0</v>
      </c>
      <c r="AP17">
        <v>1.0774912734879869</v>
      </c>
      <c r="AQ17">
        <v>0</v>
      </c>
      <c r="AR17">
        <v>1.857361135688405</v>
      </c>
      <c r="AS17">
        <v>2.2630002848647042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649.22532608309098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268.12907437645634</v>
      </c>
      <c r="L18">
        <v>111.27</v>
      </c>
      <c r="M18">
        <v>28.730878007328695</v>
      </c>
      <c r="N18">
        <v>23.94230549570791</v>
      </c>
      <c r="O18">
        <v>70.181304985306539</v>
      </c>
      <c r="P18">
        <v>22.211640208203583</v>
      </c>
      <c r="Q18">
        <v>0</v>
      </c>
      <c r="R18">
        <v>7.6608000000000001</v>
      </c>
      <c r="S18">
        <v>0</v>
      </c>
      <c r="T18">
        <v>0</v>
      </c>
      <c r="U18">
        <v>59.480615847385344</v>
      </c>
      <c r="V18">
        <v>2.8688016701461381</v>
      </c>
      <c r="W18">
        <v>4.7905002610966045</v>
      </c>
      <c r="X18">
        <v>14.365394901675163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1.6602865815834764</v>
      </c>
      <c r="AM18">
        <v>0</v>
      </c>
      <c r="AN18">
        <v>0</v>
      </c>
      <c r="AO18">
        <v>0</v>
      </c>
      <c r="AP18">
        <v>1.0774912734879869</v>
      </c>
      <c r="AQ18">
        <v>0</v>
      </c>
      <c r="AR18">
        <v>1.857361135688405</v>
      </c>
      <c r="AS18">
        <v>2.2630002848647042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649.22532608309098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268.12907437645634</v>
      </c>
      <c r="L19">
        <v>111.27</v>
      </c>
      <c r="M19">
        <v>28.730878007328695</v>
      </c>
      <c r="N19">
        <v>23.94230549570791</v>
      </c>
      <c r="O19">
        <v>70.181304985306539</v>
      </c>
      <c r="P19">
        <v>22.211640208203583</v>
      </c>
      <c r="Q19">
        <v>0</v>
      </c>
      <c r="R19">
        <v>7.6608000000000001</v>
      </c>
      <c r="S19">
        <v>0</v>
      </c>
      <c r="T19">
        <v>0</v>
      </c>
      <c r="U19">
        <v>59.480615847385344</v>
      </c>
      <c r="V19">
        <v>2.8688016701461381</v>
      </c>
      <c r="W19">
        <v>4.7905002610966045</v>
      </c>
      <c r="X19">
        <v>14.365394901675163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1.6602865815834764</v>
      </c>
      <c r="AM19">
        <v>0</v>
      </c>
      <c r="AN19">
        <v>0</v>
      </c>
      <c r="AO19">
        <v>0</v>
      </c>
      <c r="AP19">
        <v>1.0774912734879869</v>
      </c>
      <c r="AQ19">
        <v>10.329143101269841</v>
      </c>
      <c r="AR19">
        <v>1.857361135688405</v>
      </c>
      <c r="AS19">
        <v>2.2630002848647042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659.55446918436087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268.12907437645634</v>
      </c>
      <c r="L20">
        <v>111.27</v>
      </c>
      <c r="M20">
        <v>28.730878007328695</v>
      </c>
      <c r="N20">
        <v>49.682854919989389</v>
      </c>
      <c r="O20">
        <v>70.181304985306539</v>
      </c>
      <c r="P20">
        <v>22.211640208203583</v>
      </c>
      <c r="Q20">
        <v>0</v>
      </c>
      <c r="R20">
        <v>7.6608000000000001</v>
      </c>
      <c r="S20">
        <v>0</v>
      </c>
      <c r="T20">
        <v>0</v>
      </c>
      <c r="U20">
        <v>59.480615847385344</v>
      </c>
      <c r="V20">
        <v>2.8688016701461381</v>
      </c>
      <c r="W20">
        <v>4.7905002610966045</v>
      </c>
      <c r="X20">
        <v>14.365394901675163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1.6602865815834764</v>
      </c>
      <c r="AM20">
        <v>0</v>
      </c>
      <c r="AN20">
        <v>0</v>
      </c>
      <c r="AO20">
        <v>0</v>
      </c>
      <c r="AP20">
        <v>1.0774912734879869</v>
      </c>
      <c r="AQ20">
        <v>20.658285509365083</v>
      </c>
      <c r="AR20">
        <v>1.857361135688405</v>
      </c>
      <c r="AS20">
        <v>2.2630002848647042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695.6241610167375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268.12907437645634</v>
      </c>
      <c r="L21">
        <v>111.27</v>
      </c>
      <c r="M21">
        <v>58.409168244927017</v>
      </c>
      <c r="N21">
        <v>49.682854919989389</v>
      </c>
      <c r="O21">
        <v>70.181304985306539</v>
      </c>
      <c r="P21">
        <v>23.162351168742536</v>
      </c>
      <c r="Q21">
        <v>0</v>
      </c>
      <c r="R21">
        <v>7.6608000000000001</v>
      </c>
      <c r="S21">
        <v>0</v>
      </c>
      <c r="T21">
        <v>0</v>
      </c>
      <c r="U21">
        <v>59.480615847385344</v>
      </c>
      <c r="V21">
        <v>2.8688016701461381</v>
      </c>
      <c r="W21">
        <v>4.7905002610966045</v>
      </c>
      <c r="X21">
        <v>14.365394901675163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1.6602865815834764</v>
      </c>
      <c r="AM21">
        <v>0</v>
      </c>
      <c r="AN21">
        <v>0</v>
      </c>
      <c r="AO21">
        <v>0</v>
      </c>
      <c r="AP21">
        <v>1.0774912734879869</v>
      </c>
      <c r="AQ21">
        <v>20.658285509365083</v>
      </c>
      <c r="AR21">
        <v>1.857361135688405</v>
      </c>
      <c r="AS21">
        <v>2.2630002848647042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726.25316221487481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268.12907437645634</v>
      </c>
      <c r="L22">
        <v>111.27</v>
      </c>
      <c r="M22">
        <v>58.409168244927017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7.6608000000000001</v>
      </c>
      <c r="S22">
        <v>0</v>
      </c>
      <c r="T22">
        <v>0</v>
      </c>
      <c r="U22">
        <v>59.480615847385344</v>
      </c>
      <c r="V22">
        <v>2.8688016701461381</v>
      </c>
      <c r="W22">
        <v>14.639554076850985</v>
      </c>
      <c r="X22">
        <v>62.039785755546248</v>
      </c>
      <c r="Y22">
        <v>0</v>
      </c>
      <c r="Z22">
        <v>0</v>
      </c>
      <c r="AA22">
        <v>0</v>
      </c>
      <c r="AB22">
        <v>0</v>
      </c>
      <c r="AC22">
        <v>4.0704513507146221</v>
      </c>
      <c r="AD22">
        <v>0</v>
      </c>
      <c r="AE22">
        <v>0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1.6602865815834764</v>
      </c>
      <c r="AM22">
        <v>0</v>
      </c>
      <c r="AN22">
        <v>0</v>
      </c>
      <c r="AO22">
        <v>0</v>
      </c>
      <c r="AP22">
        <v>1.0774912734879869</v>
      </c>
      <c r="AQ22">
        <v>20.658285509365083</v>
      </c>
      <c r="AR22">
        <v>1.857361135688405</v>
      </c>
      <c r="AS22">
        <v>2.2630002848647042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788.02745341371701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268.12907437645634</v>
      </c>
      <c r="L23">
        <v>111.27</v>
      </c>
      <c r="M23">
        <v>58.409168244927017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7.6608000000000001</v>
      </c>
      <c r="S23">
        <v>0</v>
      </c>
      <c r="T23">
        <v>0</v>
      </c>
      <c r="U23">
        <v>59.480615847385344</v>
      </c>
      <c r="V23">
        <v>2.8688016701461381</v>
      </c>
      <c r="W23">
        <v>14.639554076850985</v>
      </c>
      <c r="X23">
        <v>62.040553206931477</v>
      </c>
      <c r="Y23">
        <v>0</v>
      </c>
      <c r="Z23">
        <v>0</v>
      </c>
      <c r="AA23">
        <v>0</v>
      </c>
      <c r="AB23">
        <v>5.5385207816954223</v>
      </c>
      <c r="AC23">
        <v>4.0704513507146221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1.6602865815834764</v>
      </c>
      <c r="AM23">
        <v>0</v>
      </c>
      <c r="AN23">
        <v>0</v>
      </c>
      <c r="AO23">
        <v>0</v>
      </c>
      <c r="AP23">
        <v>1.0774912734879869</v>
      </c>
      <c r="AQ23">
        <v>20.658285509365083</v>
      </c>
      <c r="AR23">
        <v>1.857361135688405</v>
      </c>
      <c r="AS23">
        <v>2.2630002848647042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800.49746180385137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296.85747581442308</v>
      </c>
      <c r="L24">
        <v>111.27</v>
      </c>
      <c r="M24">
        <v>58.409168244927017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17.825011361174457</v>
      </c>
      <c r="S24">
        <v>0</v>
      </c>
      <c r="T24">
        <v>0</v>
      </c>
      <c r="U24">
        <v>59.480615847385344</v>
      </c>
      <c r="V24">
        <v>7.6233653708558213</v>
      </c>
      <c r="W24">
        <v>14.630235589403974</v>
      </c>
      <c r="X24">
        <v>62.040295476757457</v>
      </c>
      <c r="Y24">
        <v>0</v>
      </c>
      <c r="Z24">
        <v>0</v>
      </c>
      <c r="AA24">
        <v>0</v>
      </c>
      <c r="AB24">
        <v>5.5385207816954223</v>
      </c>
      <c r="AC24">
        <v>4.0704513507146221</v>
      </c>
      <c r="AD24">
        <v>0</v>
      </c>
      <c r="AE24">
        <v>13.861439874902574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1.6602865815834764</v>
      </c>
      <c r="AM24">
        <v>0</v>
      </c>
      <c r="AN24">
        <v>0</v>
      </c>
      <c r="AO24">
        <v>0</v>
      </c>
      <c r="AP24">
        <v>1.0774912734879869</v>
      </c>
      <c r="AQ24">
        <v>20.658285509365083</v>
      </c>
      <c r="AR24">
        <v>1.857361135688405</v>
      </c>
      <c r="AS24">
        <v>2.2630002848647042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859.03148164392996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363.88901511604303</v>
      </c>
      <c r="L25">
        <v>111.27</v>
      </c>
      <c r="M25">
        <v>58.409168244927017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17.825011361174457</v>
      </c>
      <c r="S25">
        <v>0</v>
      </c>
      <c r="T25">
        <v>0</v>
      </c>
      <c r="U25">
        <v>59.480615847385344</v>
      </c>
      <c r="V25">
        <v>7.6233653708558213</v>
      </c>
      <c r="W25">
        <v>14.63167682983193</v>
      </c>
      <c r="X25">
        <v>61.105649744501953</v>
      </c>
      <c r="Y25">
        <v>0</v>
      </c>
      <c r="Z25">
        <v>0</v>
      </c>
      <c r="AA25">
        <v>0</v>
      </c>
      <c r="AB25">
        <v>5.5385207816954223</v>
      </c>
      <c r="AC25">
        <v>4.0704513507146221</v>
      </c>
      <c r="AD25">
        <v>0</v>
      </c>
      <c r="AE25">
        <v>13.861439874902574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1.6602865815834764</v>
      </c>
      <c r="AM25">
        <v>0</v>
      </c>
      <c r="AN25">
        <v>0</v>
      </c>
      <c r="AO25">
        <v>0</v>
      </c>
      <c r="AP25">
        <v>3.5018467486329738</v>
      </c>
      <c r="AQ25">
        <v>20.658285509365083</v>
      </c>
      <c r="AR25">
        <v>1.857361135688405</v>
      </c>
      <c r="AS25">
        <v>2.2630002848647042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935.51987176886735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430.92067542319751</v>
      </c>
      <c r="L26">
        <v>111.27</v>
      </c>
      <c r="M26">
        <v>58.409168244927017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17.825011361174457</v>
      </c>
      <c r="S26">
        <v>0</v>
      </c>
      <c r="T26">
        <v>0</v>
      </c>
      <c r="U26">
        <v>59.480615847385344</v>
      </c>
      <c r="V26">
        <v>7.6233653708558213</v>
      </c>
      <c r="W26">
        <v>14.63167682983193</v>
      </c>
      <c r="X26">
        <v>62.040422500920293</v>
      </c>
      <c r="Y26">
        <v>0</v>
      </c>
      <c r="Z26">
        <v>0</v>
      </c>
      <c r="AA26">
        <v>0</v>
      </c>
      <c r="AB26">
        <v>5.5385207816954223</v>
      </c>
      <c r="AC26">
        <v>8.1409022622114016</v>
      </c>
      <c r="AD26">
        <v>2.6946578652535966</v>
      </c>
      <c r="AE26">
        <v>13.861439874902574</v>
      </c>
      <c r="AF26">
        <v>5.8906761227180535</v>
      </c>
      <c r="AG26">
        <v>0</v>
      </c>
      <c r="AH26">
        <v>23.897099519999998</v>
      </c>
      <c r="AI26">
        <v>1.6061823043205024</v>
      </c>
      <c r="AJ26">
        <v>0</v>
      </c>
      <c r="AK26">
        <v>22.845194931442087</v>
      </c>
      <c r="AL26">
        <v>1.6602865815834764</v>
      </c>
      <c r="AM26">
        <v>0</v>
      </c>
      <c r="AN26">
        <v>0</v>
      </c>
      <c r="AO26">
        <v>0</v>
      </c>
      <c r="AP26">
        <v>3.5018467486329738</v>
      </c>
      <c r="AQ26">
        <v>30.987428610634922</v>
      </c>
      <c r="AR26">
        <v>1.857361135688405</v>
      </c>
      <c r="AS26">
        <v>2.2630002848647042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1030.1524388547812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488.00838674380162</v>
      </c>
      <c r="L27">
        <v>150.32894744951662</v>
      </c>
      <c r="M27">
        <v>58.409168244927017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17.825011361174457</v>
      </c>
      <c r="S27">
        <v>0</v>
      </c>
      <c r="T27">
        <v>0</v>
      </c>
      <c r="U27">
        <v>59.480615847385344</v>
      </c>
      <c r="V27">
        <v>7.6233653708558213</v>
      </c>
      <c r="W27">
        <v>14.63167682983193</v>
      </c>
      <c r="X27">
        <v>62.040422500920293</v>
      </c>
      <c r="Y27">
        <v>0</v>
      </c>
      <c r="Z27">
        <v>0.92523311999999991</v>
      </c>
      <c r="AA27">
        <v>2.9573562556962032</v>
      </c>
      <c r="AB27">
        <v>11.077042002550636</v>
      </c>
      <c r="AC27">
        <v>8.1409022622114016</v>
      </c>
      <c r="AD27">
        <v>7.0561139391370178</v>
      </c>
      <c r="AE27">
        <v>20.792160031956357</v>
      </c>
      <c r="AF27">
        <v>13.090392000000001</v>
      </c>
      <c r="AG27">
        <v>0</v>
      </c>
      <c r="AH27">
        <v>31.862799359999993</v>
      </c>
      <c r="AI27">
        <v>6.8766027969363686</v>
      </c>
      <c r="AJ27">
        <v>0</v>
      </c>
      <c r="AK27">
        <v>22.845194931442087</v>
      </c>
      <c r="AL27">
        <v>1.6602865815834764</v>
      </c>
      <c r="AM27">
        <v>1.6817369443360837</v>
      </c>
      <c r="AN27">
        <v>0</v>
      </c>
      <c r="AO27">
        <v>0</v>
      </c>
      <c r="AP27">
        <v>3.5018467486329738</v>
      </c>
      <c r="AQ27">
        <v>30.987428610634922</v>
      </c>
      <c r="AR27">
        <v>1.857361135688405</v>
      </c>
      <c r="AS27">
        <v>2.2630002848647042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1169.1299576066249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488.00838674380162</v>
      </c>
      <c r="L28">
        <v>205.23961675307555</v>
      </c>
      <c r="M28">
        <v>58.409168244927017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17.825011361174457</v>
      </c>
      <c r="S28">
        <v>0</v>
      </c>
      <c r="T28">
        <v>0</v>
      </c>
      <c r="U28">
        <v>59.480615847385344</v>
      </c>
      <c r="V28">
        <v>7.2767070850935438</v>
      </c>
      <c r="W28">
        <v>14.63167682983193</v>
      </c>
      <c r="X28">
        <v>62.040422500920293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8.5693706867441488</v>
      </c>
      <c r="AD28">
        <v>11.527578743981833</v>
      </c>
      <c r="AE28">
        <v>20.792160031956357</v>
      </c>
      <c r="AF28">
        <v>17.67202906135903</v>
      </c>
      <c r="AG28">
        <v>0</v>
      </c>
      <c r="AH28">
        <v>47.794199039999995</v>
      </c>
      <c r="AI28">
        <v>6.8766027969363686</v>
      </c>
      <c r="AJ28">
        <v>0</v>
      </c>
      <c r="AK28">
        <v>22.845194931442087</v>
      </c>
      <c r="AL28">
        <v>1.6602865815834764</v>
      </c>
      <c r="AM28">
        <v>4.4308166253563392</v>
      </c>
      <c r="AN28">
        <v>0</v>
      </c>
      <c r="AO28">
        <v>0</v>
      </c>
      <c r="AP28">
        <v>3.5018467486329738</v>
      </c>
      <c r="AQ28">
        <v>30.987428610634922</v>
      </c>
      <c r="AR28">
        <v>1.857361135688405</v>
      </c>
      <c r="AS28">
        <v>2.2630002848647042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1265.0882627655728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482.3747088144757</v>
      </c>
      <c r="L29">
        <v>192.45964121069292</v>
      </c>
      <c r="M29">
        <v>58.409168244927017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17.225742349732347</v>
      </c>
      <c r="S29">
        <v>0</v>
      </c>
      <c r="T29">
        <v>0</v>
      </c>
      <c r="U29">
        <v>59.480615847385344</v>
      </c>
      <c r="V29">
        <v>7.6304216925734032</v>
      </c>
      <c r="W29">
        <v>14.63167682983193</v>
      </c>
      <c r="X29">
        <v>62.040422500920293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8.5693706867441488</v>
      </c>
      <c r="AD29">
        <v>11.527578743981833</v>
      </c>
      <c r="AE29">
        <v>20.792160031956357</v>
      </c>
      <c r="AF29">
        <v>17.67202906135903</v>
      </c>
      <c r="AG29">
        <v>0</v>
      </c>
      <c r="AH29">
        <v>55.759898879999994</v>
      </c>
      <c r="AI29">
        <v>6.8766027969363686</v>
      </c>
      <c r="AJ29">
        <v>0</v>
      </c>
      <c r="AK29">
        <v>22.845194931442087</v>
      </c>
      <c r="AL29">
        <v>1.6602865815834764</v>
      </c>
      <c r="AM29">
        <v>4.4308166253563392</v>
      </c>
      <c r="AN29">
        <v>0</v>
      </c>
      <c r="AO29">
        <v>0</v>
      </c>
      <c r="AP29">
        <v>1.0774912734879869</v>
      </c>
      <c r="AQ29">
        <v>30.987428610634922</v>
      </c>
      <c r="AR29">
        <v>1.857361135688405</v>
      </c>
      <c r="AS29">
        <v>2.2630002848647042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1251.9703992547572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487.80281058618044</v>
      </c>
      <c r="L30">
        <v>192.45964121069292</v>
      </c>
      <c r="M30">
        <v>58.409168244927017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17.826820463054183</v>
      </c>
      <c r="S30">
        <v>0</v>
      </c>
      <c r="T30">
        <v>0</v>
      </c>
      <c r="U30">
        <v>59.480615847385344</v>
      </c>
      <c r="V30">
        <v>7.6304216925734032</v>
      </c>
      <c r="W30">
        <v>14.63167682983193</v>
      </c>
      <c r="X30">
        <v>62.040422500920293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8.5693706867441488</v>
      </c>
      <c r="AD30">
        <v>11.527578743981833</v>
      </c>
      <c r="AE30">
        <v>20.792160031956357</v>
      </c>
      <c r="AF30">
        <v>17.67202906135903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1.6602865815834764</v>
      </c>
      <c r="AM30">
        <v>4.4308166253563392</v>
      </c>
      <c r="AN30">
        <v>0</v>
      </c>
      <c r="AO30">
        <v>0</v>
      </c>
      <c r="AP30">
        <v>1.0774912734879869</v>
      </c>
      <c r="AQ30">
        <v>30.987428610634922</v>
      </c>
      <c r="AR30">
        <v>1.857361135688405</v>
      </c>
      <c r="AS30">
        <v>2.2630002848647042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1259.9910040997836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487.80281058618044</v>
      </c>
      <c r="L31">
        <v>192.45964121069292</v>
      </c>
      <c r="M31">
        <v>58.409168244927017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17.826820463054183</v>
      </c>
      <c r="S31">
        <v>0</v>
      </c>
      <c r="T31">
        <v>0</v>
      </c>
      <c r="U31">
        <v>59.480615847385344</v>
      </c>
      <c r="V31">
        <v>13.236179508112723</v>
      </c>
      <c r="W31">
        <v>14.63167682983193</v>
      </c>
      <c r="X31">
        <v>62.040422500920293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8.5693706867441488</v>
      </c>
      <c r="AD31">
        <v>11.527578743981833</v>
      </c>
      <c r="AE31">
        <v>20.792160031956357</v>
      </c>
      <c r="AF31">
        <v>17.67202906135903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1.6602865815834764</v>
      </c>
      <c r="AM31">
        <v>4.4308166253563392</v>
      </c>
      <c r="AN31">
        <v>0</v>
      </c>
      <c r="AO31">
        <v>0</v>
      </c>
      <c r="AP31">
        <v>1.0774912734879869</v>
      </c>
      <c r="AQ31">
        <v>30.987428610634922</v>
      </c>
      <c r="AR31">
        <v>1.857361135688405</v>
      </c>
      <c r="AS31">
        <v>2.2630002848647042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1266.8712738721551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487.80281058618044</v>
      </c>
      <c r="L32">
        <v>192.45964121069292</v>
      </c>
      <c r="M32">
        <v>58.409168244927017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17.826820463054183</v>
      </c>
      <c r="S32">
        <v>0</v>
      </c>
      <c r="T32">
        <v>0</v>
      </c>
      <c r="U32">
        <v>59.480615847385344</v>
      </c>
      <c r="V32">
        <v>13.236179508112723</v>
      </c>
      <c r="W32">
        <v>14.63167682983193</v>
      </c>
      <c r="X32">
        <v>62.040422500920293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8.5693706867441488</v>
      </c>
      <c r="AD32">
        <v>11.527578743981833</v>
      </c>
      <c r="AE32">
        <v>20.792160031956357</v>
      </c>
      <c r="AF32">
        <v>17.67202906135903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1.6602865815834764</v>
      </c>
      <c r="AM32">
        <v>4.4308166253563392</v>
      </c>
      <c r="AN32">
        <v>0</v>
      </c>
      <c r="AO32">
        <v>0</v>
      </c>
      <c r="AP32">
        <v>1.0774912734879869</v>
      </c>
      <c r="AQ32">
        <v>30.987428610634922</v>
      </c>
      <c r="AR32">
        <v>1.857361135688405</v>
      </c>
      <c r="AS32">
        <v>2.2630002848647042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1266.8712738721551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487.80281058618044</v>
      </c>
      <c r="L33">
        <v>192.45964121069292</v>
      </c>
      <c r="M33">
        <v>58.409168244927017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17.826820463054183</v>
      </c>
      <c r="S33">
        <v>0</v>
      </c>
      <c r="T33">
        <v>0</v>
      </c>
      <c r="U33">
        <v>59.480615847385344</v>
      </c>
      <c r="V33">
        <v>13.255988623720135</v>
      </c>
      <c r="W33">
        <v>14.63167682983193</v>
      </c>
      <c r="X33">
        <v>62.040422500920293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8.5693706867441488</v>
      </c>
      <c r="AD33">
        <v>11.527578743981833</v>
      </c>
      <c r="AE33">
        <v>20.792160031956357</v>
      </c>
      <c r="AF33">
        <v>17.67202906135903</v>
      </c>
      <c r="AG33">
        <v>0</v>
      </c>
      <c r="AH33">
        <v>49.785623999999999</v>
      </c>
      <c r="AI33">
        <v>1.6061823043205024</v>
      </c>
      <c r="AJ33">
        <v>0</v>
      </c>
      <c r="AK33">
        <v>22.845194931442087</v>
      </c>
      <c r="AL33">
        <v>1.6602865815834764</v>
      </c>
      <c r="AM33">
        <v>4.4308166253563392</v>
      </c>
      <c r="AN33">
        <v>0</v>
      </c>
      <c r="AO33">
        <v>0</v>
      </c>
      <c r="AP33">
        <v>1.0774912734879869</v>
      </c>
      <c r="AQ33">
        <v>30.987428610634922</v>
      </c>
      <c r="AR33">
        <v>1.857361135688405</v>
      </c>
      <c r="AS33">
        <v>2.2630002848647042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1252.3804506983147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487.80281058618044</v>
      </c>
      <c r="L34">
        <v>192.45964121069292</v>
      </c>
      <c r="M34">
        <v>58.409168244927017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17.826820463054183</v>
      </c>
      <c r="S34">
        <v>0</v>
      </c>
      <c r="T34">
        <v>0</v>
      </c>
      <c r="U34">
        <v>59.480615847385344</v>
      </c>
      <c r="V34">
        <v>13.253300418941977</v>
      </c>
      <c r="W34">
        <v>14.63167682983193</v>
      </c>
      <c r="X34">
        <v>62.040422500920293</v>
      </c>
      <c r="Y34">
        <v>0</v>
      </c>
      <c r="Z34">
        <v>2.7423909325454536</v>
      </c>
      <c r="AA34">
        <v>5.9093955050632916</v>
      </c>
      <c r="AB34">
        <v>11.077042002550636</v>
      </c>
      <c r="AC34">
        <v>8.1409022622114016</v>
      </c>
      <c r="AD34">
        <v>7.6850524959878896</v>
      </c>
      <c r="AE34">
        <v>20.792160031956357</v>
      </c>
      <c r="AF34">
        <v>11.781352938640975</v>
      </c>
      <c r="AG34">
        <v>0</v>
      </c>
      <c r="AH34">
        <v>36.761704954846884</v>
      </c>
      <c r="AI34">
        <v>0.80309115216025118</v>
      </c>
      <c r="AJ34">
        <v>0</v>
      </c>
      <c r="AK34">
        <v>22.845194931442087</v>
      </c>
      <c r="AL34">
        <v>1.6602865815834764</v>
      </c>
      <c r="AM34">
        <v>2.0741424655663914</v>
      </c>
      <c r="AN34">
        <v>0</v>
      </c>
      <c r="AO34">
        <v>0</v>
      </c>
      <c r="AP34">
        <v>1.0774912734879869</v>
      </c>
      <c r="AQ34">
        <v>30.987428610634922</v>
      </c>
      <c r="AR34">
        <v>1.857361135688405</v>
      </c>
      <c r="AS34">
        <v>2.2630002848647042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1217.5693599137064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487.80281058618044</v>
      </c>
      <c r="L35">
        <v>192.45964121069292</v>
      </c>
      <c r="M35">
        <v>58.409168244927017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17.826820463054183</v>
      </c>
      <c r="S35">
        <v>0</v>
      </c>
      <c r="T35">
        <v>0</v>
      </c>
      <c r="U35">
        <v>59.480615847385344</v>
      </c>
      <c r="V35">
        <v>34.425389266532171</v>
      </c>
      <c r="W35">
        <v>14.63167682983193</v>
      </c>
      <c r="X35">
        <v>62.040422500920293</v>
      </c>
      <c r="Y35">
        <v>0</v>
      </c>
      <c r="Z35">
        <v>0</v>
      </c>
      <c r="AA35">
        <v>3.6551592000000004</v>
      </c>
      <c r="AB35">
        <v>11.077042002550636</v>
      </c>
      <c r="AC35">
        <v>8.1409022622114016</v>
      </c>
      <c r="AD35">
        <v>3.3335972956850877</v>
      </c>
      <c r="AE35">
        <v>13.861439874902574</v>
      </c>
      <c r="AF35">
        <v>5.8906761227180535</v>
      </c>
      <c r="AG35">
        <v>0</v>
      </c>
      <c r="AH35">
        <v>31.862799359999993</v>
      </c>
      <c r="AI35">
        <v>0.80309115216025118</v>
      </c>
      <c r="AJ35">
        <v>0</v>
      </c>
      <c r="AK35">
        <v>22.845194931442087</v>
      </c>
      <c r="AL35">
        <v>1.6602865815834764</v>
      </c>
      <c r="AM35">
        <v>0</v>
      </c>
      <c r="AN35">
        <v>0</v>
      </c>
      <c r="AO35">
        <v>0</v>
      </c>
      <c r="AP35">
        <v>1.0774912734879869</v>
      </c>
      <c r="AQ35">
        <v>30.987428610634922</v>
      </c>
      <c r="AR35">
        <v>16.716248464311587</v>
      </c>
      <c r="AS35">
        <v>2.2630002848647042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1224.4578086186182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487.80281058618044</v>
      </c>
      <c r="L36">
        <v>192.45964121069292</v>
      </c>
      <c r="M36">
        <v>58.409168244927017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17.826820463054183</v>
      </c>
      <c r="S36">
        <v>0</v>
      </c>
      <c r="T36">
        <v>0</v>
      </c>
      <c r="U36">
        <v>59.480615847385344</v>
      </c>
      <c r="V36">
        <v>34.466748317133252</v>
      </c>
      <c r="W36">
        <v>14.63167682983193</v>
      </c>
      <c r="X36">
        <v>62.040422500920293</v>
      </c>
      <c r="Y36">
        <v>0</v>
      </c>
      <c r="Z36">
        <v>0</v>
      </c>
      <c r="AA36">
        <v>0</v>
      </c>
      <c r="AB36">
        <v>11.077042002550636</v>
      </c>
      <c r="AC36">
        <v>4.0704513507146221</v>
      </c>
      <c r="AD36">
        <v>0</v>
      </c>
      <c r="AE36">
        <v>13.861439874902574</v>
      </c>
      <c r="AF36">
        <v>5.8906761227180535</v>
      </c>
      <c r="AG36">
        <v>0</v>
      </c>
      <c r="AH36">
        <v>15.931399679999997</v>
      </c>
      <c r="AI36">
        <v>0.80309115216025118</v>
      </c>
      <c r="AJ36">
        <v>0</v>
      </c>
      <c r="AK36">
        <v>22.845194931442087</v>
      </c>
      <c r="AL36">
        <v>1.6602865815834764</v>
      </c>
      <c r="AM36">
        <v>0</v>
      </c>
      <c r="AN36">
        <v>0</v>
      </c>
      <c r="AO36">
        <v>0</v>
      </c>
      <c r="AP36">
        <v>1.0774912734879869</v>
      </c>
      <c r="AQ36">
        <v>30.987428610634922</v>
      </c>
      <c r="AR36">
        <v>16.716248464311587</v>
      </c>
      <c r="AS36">
        <v>2.2630002848647042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1197.5085605820368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487.80281058618044</v>
      </c>
      <c r="L37">
        <v>192.45964121069292</v>
      </c>
      <c r="M37">
        <v>58.409168244927017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17.826820463054183</v>
      </c>
      <c r="S37">
        <v>0</v>
      </c>
      <c r="T37">
        <v>0</v>
      </c>
      <c r="U37">
        <v>59.480615847385344</v>
      </c>
      <c r="V37">
        <v>7.6451750545350157</v>
      </c>
      <c r="W37">
        <v>14.63167682983193</v>
      </c>
      <c r="X37">
        <v>62.040422500920293</v>
      </c>
      <c r="Y37">
        <v>0</v>
      </c>
      <c r="Z37">
        <v>0</v>
      </c>
      <c r="AA37">
        <v>0</v>
      </c>
      <c r="AB37">
        <v>5.5385207816954223</v>
      </c>
      <c r="AC37">
        <v>4.0704513507146221</v>
      </c>
      <c r="AD37">
        <v>0</v>
      </c>
      <c r="AE37">
        <v>13.861439874902574</v>
      </c>
      <c r="AF37">
        <v>5.8906761227180535</v>
      </c>
      <c r="AG37">
        <v>0</v>
      </c>
      <c r="AH37">
        <v>9.8376393726715925</v>
      </c>
      <c r="AI37">
        <v>0.80309115216025118</v>
      </c>
      <c r="AJ37">
        <v>0</v>
      </c>
      <c r="AK37">
        <v>22.845194931442087</v>
      </c>
      <c r="AL37">
        <v>9.1315776907917368</v>
      </c>
      <c r="AM37">
        <v>0</v>
      </c>
      <c r="AN37">
        <v>0</v>
      </c>
      <c r="AO37">
        <v>0</v>
      </c>
      <c r="AP37">
        <v>1.0774912734879869</v>
      </c>
      <c r="AQ37">
        <v>30.987428610634922</v>
      </c>
      <c r="AR37">
        <v>1.857361135688405</v>
      </c>
      <c r="AS37">
        <v>2.2630002848647042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1151.6671095718407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487.80281058618044</v>
      </c>
      <c r="L38">
        <v>192.45964121069292</v>
      </c>
      <c r="M38">
        <v>58.409168244927017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17.826820463054183</v>
      </c>
      <c r="S38">
        <v>0</v>
      </c>
      <c r="T38">
        <v>0</v>
      </c>
      <c r="U38">
        <v>59.480615847385344</v>
      </c>
      <c r="V38">
        <v>7.6451750545350157</v>
      </c>
      <c r="W38">
        <v>14.63167682983193</v>
      </c>
      <c r="X38">
        <v>62.040422500920293</v>
      </c>
      <c r="Y38">
        <v>0</v>
      </c>
      <c r="Z38">
        <v>0</v>
      </c>
      <c r="AA38">
        <v>0</v>
      </c>
      <c r="AB38">
        <v>5.5385207816954223</v>
      </c>
      <c r="AC38">
        <v>4.0704513507146221</v>
      </c>
      <c r="AD38">
        <v>0</v>
      </c>
      <c r="AE38">
        <v>13.861439874902574</v>
      </c>
      <c r="AF38">
        <v>5.8906761227180535</v>
      </c>
      <c r="AG38">
        <v>0</v>
      </c>
      <c r="AH38">
        <v>0</v>
      </c>
      <c r="AI38">
        <v>0.80309115216025118</v>
      </c>
      <c r="AJ38">
        <v>0</v>
      </c>
      <c r="AK38">
        <v>22.845194931442087</v>
      </c>
      <c r="AL38">
        <v>50.638749690791727</v>
      </c>
      <c r="AM38">
        <v>0</v>
      </c>
      <c r="AN38">
        <v>0</v>
      </c>
      <c r="AO38">
        <v>0</v>
      </c>
      <c r="AP38">
        <v>1.0774912734879869</v>
      </c>
      <c r="AQ38">
        <v>30.987428610634922</v>
      </c>
      <c r="AR38">
        <v>1.857361135688405</v>
      </c>
      <c r="AS38">
        <v>2.2630002848647042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1183.3366421991689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487.79952718373517</v>
      </c>
      <c r="L39">
        <v>33.479999999999997</v>
      </c>
      <c r="M39">
        <v>58.409168244927017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17.826820463054183</v>
      </c>
      <c r="S39">
        <v>0</v>
      </c>
      <c r="T39">
        <v>0</v>
      </c>
      <c r="U39">
        <v>59.480615847385344</v>
      </c>
      <c r="V39">
        <v>7.6304216925734032</v>
      </c>
      <c r="W39">
        <v>14.63167682983193</v>
      </c>
      <c r="X39">
        <v>62.040422500920293</v>
      </c>
      <c r="Y39">
        <v>0</v>
      </c>
      <c r="Z39">
        <v>0</v>
      </c>
      <c r="AA39">
        <v>0</v>
      </c>
      <c r="AB39">
        <v>5.5385207816954223</v>
      </c>
      <c r="AC39">
        <v>0</v>
      </c>
      <c r="AD39">
        <v>0</v>
      </c>
      <c r="AE39">
        <v>13.861439874902574</v>
      </c>
      <c r="AF39">
        <v>5.8906761227180535</v>
      </c>
      <c r="AG39">
        <v>0</v>
      </c>
      <c r="AH39">
        <v>0</v>
      </c>
      <c r="AI39">
        <v>0.80309115216025118</v>
      </c>
      <c r="AJ39">
        <v>0</v>
      </c>
      <c r="AK39">
        <v>22.845194931442087</v>
      </c>
      <c r="AL39">
        <v>50.638749690791727</v>
      </c>
      <c r="AM39">
        <v>0</v>
      </c>
      <c r="AN39">
        <v>0</v>
      </c>
      <c r="AO39">
        <v>0</v>
      </c>
      <c r="AP39">
        <v>1.0774912734879869</v>
      </c>
      <c r="AQ39">
        <v>30.987428610634922</v>
      </c>
      <c r="AR39">
        <v>1.857361135688405</v>
      </c>
      <c r="AS39">
        <v>2.2630002848647042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1020.2685128733539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487.79952718373517</v>
      </c>
      <c r="L40">
        <v>33.479999999999997</v>
      </c>
      <c r="M40">
        <v>58.409168244927017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17.826820463054183</v>
      </c>
      <c r="S40">
        <v>0</v>
      </c>
      <c r="T40">
        <v>0</v>
      </c>
      <c r="U40">
        <v>59.480615847385344</v>
      </c>
      <c r="V40">
        <v>7.6304216925734032</v>
      </c>
      <c r="W40">
        <v>14.63167682983193</v>
      </c>
      <c r="X40">
        <v>62.040422500920293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13.861439874902574</v>
      </c>
      <c r="AF40">
        <v>5.8906761227180535</v>
      </c>
      <c r="AG40">
        <v>0</v>
      </c>
      <c r="AH40">
        <v>0</v>
      </c>
      <c r="AI40">
        <v>0.80309115216025118</v>
      </c>
      <c r="AJ40">
        <v>0</v>
      </c>
      <c r="AK40">
        <v>22.845194931442087</v>
      </c>
      <c r="AL40">
        <v>50.638749690791727</v>
      </c>
      <c r="AM40">
        <v>0</v>
      </c>
      <c r="AN40">
        <v>0</v>
      </c>
      <c r="AO40">
        <v>0</v>
      </c>
      <c r="AP40">
        <v>1.0774912734879869</v>
      </c>
      <c r="AQ40">
        <v>30.987428610634922</v>
      </c>
      <c r="AR40">
        <v>1.857361135688405</v>
      </c>
      <c r="AS40">
        <v>2.2630002848647042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1014.7299920916585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487.79952718373517</v>
      </c>
      <c r="L41">
        <v>6.0100368409238065</v>
      </c>
      <c r="M41">
        <v>58.409168244927017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17.826820463054183</v>
      </c>
      <c r="S41">
        <v>0</v>
      </c>
      <c r="T41">
        <v>0</v>
      </c>
      <c r="U41">
        <v>59.480615847385344</v>
      </c>
      <c r="V41">
        <v>7.6304216925734032</v>
      </c>
      <c r="W41">
        <v>14.63167682983193</v>
      </c>
      <c r="X41">
        <v>62.040422500920293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13.861439874902574</v>
      </c>
      <c r="AF41">
        <v>5.8906761227180535</v>
      </c>
      <c r="AG41">
        <v>0</v>
      </c>
      <c r="AH41">
        <v>0</v>
      </c>
      <c r="AI41">
        <v>0.80309115216025118</v>
      </c>
      <c r="AJ41">
        <v>0</v>
      </c>
      <c r="AK41">
        <v>22.845194931442087</v>
      </c>
      <c r="AL41">
        <v>50.638749690791727</v>
      </c>
      <c r="AM41">
        <v>0</v>
      </c>
      <c r="AN41">
        <v>0</v>
      </c>
      <c r="AO41">
        <v>0</v>
      </c>
      <c r="AP41">
        <v>0.21549816685998341</v>
      </c>
      <c r="AQ41">
        <v>20.658285509365083</v>
      </c>
      <c r="AR41">
        <v>16.716248464311587</v>
      </c>
      <c r="AS41">
        <v>2.2630002848647042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990.92778005330763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487.79952718373517</v>
      </c>
      <c r="L42">
        <v>6.0100368409238065</v>
      </c>
      <c r="M42">
        <v>58.409168244927017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17.826820463054183</v>
      </c>
      <c r="S42">
        <v>0</v>
      </c>
      <c r="T42">
        <v>0</v>
      </c>
      <c r="U42">
        <v>59.480615847385344</v>
      </c>
      <c r="V42">
        <v>7.6304216925734032</v>
      </c>
      <c r="W42">
        <v>14.63167682983193</v>
      </c>
      <c r="X42">
        <v>62.040422500920293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13.861439874902574</v>
      </c>
      <c r="AF42">
        <v>5.8906761227180535</v>
      </c>
      <c r="AG42">
        <v>0</v>
      </c>
      <c r="AH42">
        <v>0</v>
      </c>
      <c r="AI42">
        <v>0.80309115216025118</v>
      </c>
      <c r="AJ42">
        <v>0</v>
      </c>
      <c r="AK42">
        <v>22.845194931442087</v>
      </c>
      <c r="AL42">
        <v>9.1315776907917368</v>
      </c>
      <c r="AM42">
        <v>0</v>
      </c>
      <c r="AN42">
        <v>0</v>
      </c>
      <c r="AO42">
        <v>0</v>
      </c>
      <c r="AP42">
        <v>0.21549816685998341</v>
      </c>
      <c r="AQ42">
        <v>20.658285509365083</v>
      </c>
      <c r="AR42">
        <v>16.716248464311587</v>
      </c>
      <c r="AS42">
        <v>2.2630002848647042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949.42060805330755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488.00838674380162</v>
      </c>
      <c r="L43">
        <v>6.2500383121087841</v>
      </c>
      <c r="M43">
        <v>58.409168244927017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17.826820463054183</v>
      </c>
      <c r="S43">
        <v>0</v>
      </c>
      <c r="T43">
        <v>0</v>
      </c>
      <c r="U43">
        <v>59.480615847385344</v>
      </c>
      <c r="V43">
        <v>7.6304216925734032</v>
      </c>
      <c r="W43">
        <v>14.63167682983193</v>
      </c>
      <c r="X43">
        <v>62.040422500920293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13.861439874902574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1.6602865815834764</v>
      </c>
      <c r="AM43">
        <v>0</v>
      </c>
      <c r="AN43">
        <v>0</v>
      </c>
      <c r="AO43">
        <v>0</v>
      </c>
      <c r="AP43">
        <v>3.5018467486329738</v>
      </c>
      <c r="AQ43">
        <v>10.329143101269841</v>
      </c>
      <c r="AR43">
        <v>1.857361135688405</v>
      </c>
      <c r="AS43">
        <v>2.1498501388641098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919.58025552224444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488.00838674380162</v>
      </c>
      <c r="L44">
        <v>6.2500383121087841</v>
      </c>
      <c r="M44">
        <v>58.409168244927017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17.826820463054183</v>
      </c>
      <c r="S44">
        <v>0</v>
      </c>
      <c r="T44">
        <v>0</v>
      </c>
      <c r="U44">
        <v>59.480615847385344</v>
      </c>
      <c r="V44">
        <v>7.6304216925734032</v>
      </c>
      <c r="W44">
        <v>14.63167682983193</v>
      </c>
      <c r="X44">
        <v>62.040422500920293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6.9307201570537806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1.6602865815834764</v>
      </c>
      <c r="AM44">
        <v>0</v>
      </c>
      <c r="AN44">
        <v>0</v>
      </c>
      <c r="AO44">
        <v>0</v>
      </c>
      <c r="AP44">
        <v>3.5018467486329738</v>
      </c>
      <c r="AQ44">
        <v>10.329143101269841</v>
      </c>
      <c r="AR44">
        <v>1.857361135688405</v>
      </c>
      <c r="AS44">
        <v>2.1498501388641098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912.64953580439567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488.00838674380162</v>
      </c>
      <c r="L45">
        <v>2.8701050294774229</v>
      </c>
      <c r="M45">
        <v>58.409168244927017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17.825011361174457</v>
      </c>
      <c r="S45">
        <v>0</v>
      </c>
      <c r="T45">
        <v>0</v>
      </c>
      <c r="U45">
        <v>59.480615847385344</v>
      </c>
      <c r="V45">
        <v>7.6304216925734032</v>
      </c>
      <c r="W45">
        <v>14.63167682983193</v>
      </c>
      <c r="X45">
        <v>62.040422500920293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6.9307201570537806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1.6602865815834764</v>
      </c>
      <c r="AM45">
        <v>0</v>
      </c>
      <c r="AN45">
        <v>0</v>
      </c>
      <c r="AO45">
        <v>0</v>
      </c>
      <c r="AP45">
        <v>3.5018467486329738</v>
      </c>
      <c r="AQ45">
        <v>10.329143101269841</v>
      </c>
      <c r="AR45">
        <v>1.857361135688405</v>
      </c>
      <c r="AS45">
        <v>2.1498501388641098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909.26779341988458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488.00838674380162</v>
      </c>
      <c r="L46">
        <v>2.8701050294774229</v>
      </c>
      <c r="M46">
        <v>58.409168244927017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17.825011361174457</v>
      </c>
      <c r="S46">
        <v>0</v>
      </c>
      <c r="T46">
        <v>0</v>
      </c>
      <c r="U46">
        <v>59.480615847385344</v>
      </c>
      <c r="V46">
        <v>7.6304216925734032</v>
      </c>
      <c r="W46">
        <v>14.63167682983193</v>
      </c>
      <c r="X46">
        <v>62.040422500920293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6.9307201570537806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1.6602865815834764</v>
      </c>
      <c r="AM46">
        <v>0</v>
      </c>
      <c r="AN46">
        <v>0</v>
      </c>
      <c r="AO46">
        <v>0</v>
      </c>
      <c r="AP46">
        <v>3.5018467486329738</v>
      </c>
      <c r="AQ46">
        <v>10.329143101269841</v>
      </c>
      <c r="AR46">
        <v>1.857361135688405</v>
      </c>
      <c r="AS46">
        <v>2.1498501388641098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909.26779341988458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488.00838674380162</v>
      </c>
      <c r="L47">
        <v>2.870027952276601</v>
      </c>
      <c r="M47">
        <v>58.409168244927017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17.826820463054183</v>
      </c>
      <c r="S47">
        <v>0</v>
      </c>
      <c r="T47">
        <v>0</v>
      </c>
      <c r="U47">
        <v>59.480615847385344</v>
      </c>
      <c r="V47">
        <v>7.6304216925734032</v>
      </c>
      <c r="W47">
        <v>14.63167682983193</v>
      </c>
      <c r="X47">
        <v>62.040422500920293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6.9307201570537806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1.6602865815834764</v>
      </c>
      <c r="AM47">
        <v>0</v>
      </c>
      <c r="AN47">
        <v>0</v>
      </c>
      <c r="AO47">
        <v>0</v>
      </c>
      <c r="AP47">
        <v>1.3468642016570007</v>
      </c>
      <c r="AQ47">
        <v>8.6564074212698401</v>
      </c>
      <c r="AR47">
        <v>1.857361135688405</v>
      </c>
      <c r="AS47">
        <v>2.1498501388641098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905.44180721758744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488.00838674380162</v>
      </c>
      <c r="L48">
        <v>2.8699842260023631</v>
      </c>
      <c r="M48">
        <v>58.409168244927017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17.826820463054183</v>
      </c>
      <c r="S48">
        <v>0</v>
      </c>
      <c r="T48">
        <v>0</v>
      </c>
      <c r="U48">
        <v>59.480615847385344</v>
      </c>
      <c r="V48">
        <v>7.6304216925734032</v>
      </c>
      <c r="W48">
        <v>14.63167682983193</v>
      </c>
      <c r="X48">
        <v>62.040422500920293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6.9307201570537806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1.6602865815834764</v>
      </c>
      <c r="AM48">
        <v>0</v>
      </c>
      <c r="AN48">
        <v>0</v>
      </c>
      <c r="AO48">
        <v>0</v>
      </c>
      <c r="AP48">
        <v>1.3468642016570007</v>
      </c>
      <c r="AQ48">
        <v>0</v>
      </c>
      <c r="AR48">
        <v>1.857361135688405</v>
      </c>
      <c r="AS48">
        <v>2.1498501388641098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896.78535607004346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488.00838674380162</v>
      </c>
      <c r="L49">
        <v>2.8700222007348675</v>
      </c>
      <c r="M49">
        <v>58.409168244927017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17.825011361174457</v>
      </c>
      <c r="S49">
        <v>0</v>
      </c>
      <c r="T49">
        <v>0</v>
      </c>
      <c r="U49">
        <v>59.480615847385344</v>
      </c>
      <c r="V49">
        <v>7.6304216925734032</v>
      </c>
      <c r="W49">
        <v>14.63167682983193</v>
      </c>
      <c r="X49">
        <v>62.040422500920293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6.9307201570537806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1.6602865815834764</v>
      </c>
      <c r="AM49">
        <v>0</v>
      </c>
      <c r="AN49">
        <v>0</v>
      </c>
      <c r="AO49">
        <v>0</v>
      </c>
      <c r="AP49">
        <v>1.3468642016570007</v>
      </c>
      <c r="AQ49">
        <v>0</v>
      </c>
      <c r="AR49">
        <v>16.716248464311587</v>
      </c>
      <c r="AS49">
        <v>10.409801573892359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919.90242370654755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488.00838674380162</v>
      </c>
      <c r="L50">
        <v>2.8700222007348675</v>
      </c>
      <c r="M50">
        <v>58.409168244927017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17.825011361174457</v>
      </c>
      <c r="S50">
        <v>0</v>
      </c>
      <c r="T50">
        <v>0</v>
      </c>
      <c r="U50">
        <v>59.480615847385344</v>
      </c>
      <c r="V50">
        <v>7.6304216925734032</v>
      </c>
      <c r="W50">
        <v>14.63167682983193</v>
      </c>
      <c r="X50">
        <v>62.040422500920293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6.9307201570537806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1.6602865815834764</v>
      </c>
      <c r="AM50">
        <v>0</v>
      </c>
      <c r="AN50">
        <v>0</v>
      </c>
      <c r="AO50">
        <v>0</v>
      </c>
      <c r="AP50">
        <v>1.3468642016570007</v>
      </c>
      <c r="AQ50">
        <v>0</v>
      </c>
      <c r="AR50">
        <v>16.716248464311587</v>
      </c>
      <c r="AS50">
        <v>10.409801573892359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919.90242370654755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464.43726759817622</v>
      </c>
      <c r="L51">
        <v>2.8700536799775556</v>
      </c>
      <c r="M51">
        <v>58.409168244927017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17.825011361174457</v>
      </c>
      <c r="S51">
        <v>0</v>
      </c>
      <c r="T51">
        <v>0</v>
      </c>
      <c r="U51">
        <v>59.480615847385344</v>
      </c>
      <c r="V51">
        <v>7.6233653708558213</v>
      </c>
      <c r="W51">
        <v>14.63167682983193</v>
      </c>
      <c r="X51">
        <v>62.040422500920293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6.9307201570537806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1.6602865815834764</v>
      </c>
      <c r="AM51">
        <v>0</v>
      </c>
      <c r="AN51">
        <v>0</v>
      </c>
      <c r="AO51">
        <v>0</v>
      </c>
      <c r="AP51">
        <v>1.3468642016570007</v>
      </c>
      <c r="AQ51">
        <v>0</v>
      </c>
      <c r="AR51">
        <v>2.7860412643115935</v>
      </c>
      <c r="AS51">
        <v>10.409801573892359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882.39407251844739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373.46395771625379</v>
      </c>
      <c r="L52">
        <v>2.8700698721850277</v>
      </c>
      <c r="M52">
        <v>58.409168244927017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17.825011361174457</v>
      </c>
      <c r="S52">
        <v>0</v>
      </c>
      <c r="T52">
        <v>0</v>
      </c>
      <c r="U52">
        <v>59.480615847385344</v>
      </c>
      <c r="V52">
        <v>7.6233653708558213</v>
      </c>
      <c r="W52">
        <v>14.63167682983193</v>
      </c>
      <c r="X52">
        <v>62.040422500920293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6.9307201570537806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1.6602865815834764</v>
      </c>
      <c r="AM52">
        <v>0</v>
      </c>
      <c r="AN52">
        <v>0</v>
      </c>
      <c r="AO52">
        <v>0</v>
      </c>
      <c r="AP52">
        <v>1.3468642016570007</v>
      </c>
      <c r="AQ52">
        <v>0</v>
      </c>
      <c r="AR52">
        <v>1.857361135688405</v>
      </c>
      <c r="AS52">
        <v>10.409801573892359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790.49209870010918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373.46395771625379</v>
      </c>
      <c r="L53">
        <v>2.8700698721850277</v>
      </c>
      <c r="M53">
        <v>58.409168244927017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17.825011361174457</v>
      </c>
      <c r="S53">
        <v>0</v>
      </c>
      <c r="T53">
        <v>0</v>
      </c>
      <c r="U53">
        <v>59.480615847385344</v>
      </c>
      <c r="V53">
        <v>7.6233653708558213</v>
      </c>
      <c r="W53">
        <v>14.63167682983193</v>
      </c>
      <c r="X53">
        <v>62.040422500920293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1.6602865815834764</v>
      </c>
      <c r="AM53">
        <v>0</v>
      </c>
      <c r="AN53">
        <v>0</v>
      </c>
      <c r="AO53">
        <v>0</v>
      </c>
      <c r="AP53">
        <v>1.3468642016570007</v>
      </c>
      <c r="AQ53">
        <v>0</v>
      </c>
      <c r="AR53">
        <v>1.857361135688405</v>
      </c>
      <c r="AS53">
        <v>10.409801573892359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783.56137854305541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373.46395771625379</v>
      </c>
      <c r="L54">
        <v>2.8701425253779305</v>
      </c>
      <c r="M54">
        <v>58.409168244927017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17.825011361174457</v>
      </c>
      <c r="S54">
        <v>0</v>
      </c>
      <c r="T54">
        <v>0</v>
      </c>
      <c r="U54">
        <v>59.480615847385344</v>
      </c>
      <c r="V54">
        <v>7.6233653708558213</v>
      </c>
      <c r="W54">
        <v>14.62880519102699</v>
      </c>
      <c r="X54">
        <v>62.040422500920293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1.6602865815834764</v>
      </c>
      <c r="AM54">
        <v>0</v>
      </c>
      <c r="AN54">
        <v>0</v>
      </c>
      <c r="AO54">
        <v>0</v>
      </c>
      <c r="AP54">
        <v>1.3468642016570007</v>
      </c>
      <c r="AQ54">
        <v>0</v>
      </c>
      <c r="AR54">
        <v>1.857361135688405</v>
      </c>
      <c r="AS54">
        <v>2.8287505756764797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775.97752855922772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325.58385815434747</v>
      </c>
      <c r="L55">
        <v>2.8699489868467829</v>
      </c>
      <c r="M55">
        <v>58.409168244927017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18.617936544117647</v>
      </c>
      <c r="S55">
        <v>0</v>
      </c>
      <c r="T55">
        <v>0</v>
      </c>
      <c r="U55">
        <v>59.480615847385344</v>
      </c>
      <c r="V55">
        <v>7.6335950576519922</v>
      </c>
      <c r="W55">
        <v>14.62880519102699</v>
      </c>
      <c r="X55">
        <v>62.040422500920293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1.6602865815834764</v>
      </c>
      <c r="AM55">
        <v>0</v>
      </c>
      <c r="AN55">
        <v>0</v>
      </c>
      <c r="AO55">
        <v>0</v>
      </c>
      <c r="AP55">
        <v>1.3468642016570007</v>
      </c>
      <c r="AQ55">
        <v>0</v>
      </c>
      <c r="AR55">
        <v>1.857361135688405</v>
      </c>
      <c r="AS55">
        <v>2.1498501388641098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728.22148989171717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325.58385815434747</v>
      </c>
      <c r="L56">
        <v>2.8699489868467829</v>
      </c>
      <c r="M56">
        <v>58.409168244927017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17.82937745390349</v>
      </c>
      <c r="S56">
        <v>0</v>
      </c>
      <c r="T56">
        <v>0</v>
      </c>
      <c r="U56">
        <v>59.480615847385344</v>
      </c>
      <c r="V56">
        <v>7.6335950576519922</v>
      </c>
      <c r="W56">
        <v>14.62880519102699</v>
      </c>
      <c r="X56">
        <v>62.040295476757457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0.99617179974182435</v>
      </c>
      <c r="AM56">
        <v>0</v>
      </c>
      <c r="AN56">
        <v>0</v>
      </c>
      <c r="AO56">
        <v>0</v>
      </c>
      <c r="AP56">
        <v>1.3468642016570007</v>
      </c>
      <c r="AQ56">
        <v>0</v>
      </c>
      <c r="AR56">
        <v>1.857361135688405</v>
      </c>
      <c r="AS56">
        <v>2.1498501388641098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726.76868899549845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325.58881373809169</v>
      </c>
      <c r="L57">
        <v>2.869941511666295</v>
      </c>
      <c r="M57">
        <v>58.409168244927017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17.828599826809015</v>
      </c>
      <c r="S57">
        <v>0</v>
      </c>
      <c r="T57">
        <v>0</v>
      </c>
      <c r="U57">
        <v>59.480615847385344</v>
      </c>
      <c r="V57">
        <v>7.6335950576519922</v>
      </c>
      <c r="W57">
        <v>14.467884816140778</v>
      </c>
      <c r="X57">
        <v>62.040422500920293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0.99617179974182435</v>
      </c>
      <c r="AM57">
        <v>0</v>
      </c>
      <c r="AN57">
        <v>0</v>
      </c>
      <c r="AO57">
        <v>0</v>
      </c>
      <c r="AP57">
        <v>1.3468642016570007</v>
      </c>
      <c r="AQ57">
        <v>0</v>
      </c>
      <c r="AR57">
        <v>1.857361135688405</v>
      </c>
      <c r="AS57">
        <v>2.1498501388641098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726.61206612624437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325.58881373809169</v>
      </c>
      <c r="L58">
        <v>2.869941511666295</v>
      </c>
      <c r="M58">
        <v>58.409168244927017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17.824422502006882</v>
      </c>
      <c r="S58">
        <v>0</v>
      </c>
      <c r="T58">
        <v>0</v>
      </c>
      <c r="U58">
        <v>59.480615847385344</v>
      </c>
      <c r="V58">
        <v>7.6233653708558213</v>
      </c>
      <c r="W58">
        <v>14.63167682983193</v>
      </c>
      <c r="X58">
        <v>62.040422500920293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0.99617179974182435</v>
      </c>
      <c r="AM58">
        <v>0</v>
      </c>
      <c r="AN58">
        <v>0</v>
      </c>
      <c r="AO58">
        <v>0</v>
      </c>
      <c r="AP58">
        <v>1.3468642016570007</v>
      </c>
      <c r="AQ58">
        <v>0</v>
      </c>
      <c r="AR58">
        <v>1.857361135688405</v>
      </c>
      <c r="AS58">
        <v>2.1498501388641098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726.76145112833717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325.58881373809169</v>
      </c>
      <c r="L59">
        <v>2.869941511666295</v>
      </c>
      <c r="M59">
        <v>58.409168244927017</v>
      </c>
      <c r="N59">
        <v>49.682854919989389</v>
      </c>
      <c r="O59">
        <v>70.181304985306539</v>
      </c>
      <c r="P59">
        <v>23.342746347244564</v>
      </c>
      <c r="Q59">
        <v>0</v>
      </c>
      <c r="R59">
        <v>17.824422502006882</v>
      </c>
      <c r="S59">
        <v>0</v>
      </c>
      <c r="T59">
        <v>0</v>
      </c>
      <c r="U59">
        <v>59.480615847385344</v>
      </c>
      <c r="V59">
        <v>7.6233653708558213</v>
      </c>
      <c r="W59">
        <v>14.63167682983193</v>
      </c>
      <c r="X59">
        <v>62.040422500920293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0.99617179974182435</v>
      </c>
      <c r="AM59">
        <v>0</v>
      </c>
      <c r="AN59">
        <v>0</v>
      </c>
      <c r="AO59">
        <v>0</v>
      </c>
      <c r="AP59">
        <v>1.3468642016570007</v>
      </c>
      <c r="AQ59">
        <v>0</v>
      </c>
      <c r="AR59">
        <v>1.857361135688405</v>
      </c>
      <c r="AS59">
        <v>2.1498501388641098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726.76145112833717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325.58881373809169</v>
      </c>
      <c r="L60">
        <v>2.869941511666295</v>
      </c>
      <c r="M60">
        <v>58.409168244927017</v>
      </c>
      <c r="N60">
        <v>49.682854919989389</v>
      </c>
      <c r="O60">
        <v>70.181304985306539</v>
      </c>
      <c r="P60">
        <v>23.342746347244564</v>
      </c>
      <c r="Q60">
        <v>0</v>
      </c>
      <c r="R60">
        <v>17.824422502006882</v>
      </c>
      <c r="S60">
        <v>0</v>
      </c>
      <c r="T60">
        <v>0</v>
      </c>
      <c r="U60">
        <v>59.480615847385344</v>
      </c>
      <c r="V60">
        <v>7.6233653708558213</v>
      </c>
      <c r="W60">
        <v>14.63167682983193</v>
      </c>
      <c r="X60">
        <v>62.040422500920293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0.99617179974182435</v>
      </c>
      <c r="AM60">
        <v>0</v>
      </c>
      <c r="AN60">
        <v>0</v>
      </c>
      <c r="AO60">
        <v>0</v>
      </c>
      <c r="AP60">
        <v>1.3468642016570007</v>
      </c>
      <c r="AQ60">
        <v>0</v>
      </c>
      <c r="AR60">
        <v>1.857361135688405</v>
      </c>
      <c r="AS60">
        <v>2.1498501388641098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726.76145112833717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325.58700794622661</v>
      </c>
      <c r="L61">
        <v>2.8701227201710386</v>
      </c>
      <c r="M61">
        <v>58.409168244927017</v>
      </c>
      <c r="N61">
        <v>49.682854919989389</v>
      </c>
      <c r="O61">
        <v>70.181304985306539</v>
      </c>
      <c r="P61">
        <v>23.342746347244564</v>
      </c>
      <c r="Q61">
        <v>0</v>
      </c>
      <c r="R61">
        <v>15.315207668577985</v>
      </c>
      <c r="S61">
        <v>0</v>
      </c>
      <c r="T61">
        <v>0</v>
      </c>
      <c r="U61">
        <v>59.480615847385344</v>
      </c>
      <c r="V61">
        <v>7.6233653708558213</v>
      </c>
      <c r="W61">
        <v>14.63167682983193</v>
      </c>
      <c r="X61">
        <v>62.040422500920293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0.99617179974182435</v>
      </c>
      <c r="AM61">
        <v>0</v>
      </c>
      <c r="AN61">
        <v>0</v>
      </c>
      <c r="AO61">
        <v>0</v>
      </c>
      <c r="AP61">
        <v>1.3468642016570007</v>
      </c>
      <c r="AQ61">
        <v>0</v>
      </c>
      <c r="AR61">
        <v>1.857361135688405</v>
      </c>
      <c r="AS61">
        <v>2.1498501388641098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724.25061171154789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325.58700794622661</v>
      </c>
      <c r="L62">
        <v>2.8701227201710386</v>
      </c>
      <c r="M62">
        <v>58.409168244927017</v>
      </c>
      <c r="N62">
        <v>49.682854919989389</v>
      </c>
      <c r="O62">
        <v>70.181304985306539</v>
      </c>
      <c r="P62">
        <v>23.342746347244564</v>
      </c>
      <c r="Q62">
        <v>0</v>
      </c>
      <c r="R62">
        <v>17.35630315001265</v>
      </c>
      <c r="S62">
        <v>0</v>
      </c>
      <c r="T62">
        <v>0</v>
      </c>
      <c r="U62">
        <v>59.480615847385344</v>
      </c>
      <c r="V62">
        <v>7.6233653708558213</v>
      </c>
      <c r="W62">
        <v>14.63167682983193</v>
      </c>
      <c r="X62">
        <v>62.040422500920293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0.99617179974182435</v>
      </c>
      <c r="AM62">
        <v>0</v>
      </c>
      <c r="AN62">
        <v>0</v>
      </c>
      <c r="AO62">
        <v>0</v>
      </c>
      <c r="AP62">
        <v>1.3468642016570007</v>
      </c>
      <c r="AQ62">
        <v>0</v>
      </c>
      <c r="AR62">
        <v>1.857361135688405</v>
      </c>
      <c r="AS62">
        <v>2.1498501388641098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726.29170719298259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373.46693590523751</v>
      </c>
      <c r="L63">
        <v>2.87005160621045</v>
      </c>
      <c r="M63">
        <v>58.409168244927017</v>
      </c>
      <c r="N63">
        <v>49.682854919989389</v>
      </c>
      <c r="O63">
        <v>70.181304985306539</v>
      </c>
      <c r="P63">
        <v>23.342746347244564</v>
      </c>
      <c r="Q63">
        <v>0</v>
      </c>
      <c r="R63">
        <v>17.826820463054183</v>
      </c>
      <c r="S63">
        <v>0</v>
      </c>
      <c r="T63">
        <v>0</v>
      </c>
      <c r="U63">
        <v>59.480615847385344</v>
      </c>
      <c r="V63">
        <v>6.3785400206469367</v>
      </c>
      <c r="W63">
        <v>14.63167682983193</v>
      </c>
      <c r="X63">
        <v>62.040422500920293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0.99617179974182435</v>
      </c>
      <c r="AM63">
        <v>0</v>
      </c>
      <c r="AN63">
        <v>0</v>
      </c>
      <c r="AO63">
        <v>0</v>
      </c>
      <c r="AP63">
        <v>1.616237129826015</v>
      </c>
      <c r="AQ63">
        <v>0</v>
      </c>
      <c r="AR63">
        <v>1.857361135688405</v>
      </c>
      <c r="AS63">
        <v>2.1498501388641098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773.66662892903446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421.34687781584324</v>
      </c>
      <c r="L64">
        <v>2.87005160621045</v>
      </c>
      <c r="M64">
        <v>58.409168244927017</v>
      </c>
      <c r="N64">
        <v>49.682854919989389</v>
      </c>
      <c r="O64">
        <v>70.181304985306539</v>
      </c>
      <c r="P64">
        <v>23.342746347244564</v>
      </c>
      <c r="Q64">
        <v>0</v>
      </c>
      <c r="R64">
        <v>17.826820463054183</v>
      </c>
      <c r="S64">
        <v>0</v>
      </c>
      <c r="T64">
        <v>0</v>
      </c>
      <c r="U64">
        <v>59.480615847385344</v>
      </c>
      <c r="V64">
        <v>7.4921298302107733</v>
      </c>
      <c r="W64">
        <v>14.63167682983193</v>
      </c>
      <c r="X64">
        <v>62.040422500920293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0.99617179974182435</v>
      </c>
      <c r="AM64">
        <v>0</v>
      </c>
      <c r="AN64">
        <v>0</v>
      </c>
      <c r="AO64">
        <v>0</v>
      </c>
      <c r="AP64">
        <v>1.616237129826015</v>
      </c>
      <c r="AQ64">
        <v>0</v>
      </c>
      <c r="AR64">
        <v>1.857361135688405</v>
      </c>
      <c r="AS64">
        <v>2.1498501388641098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822.66016064920404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486.75553977481184</v>
      </c>
      <c r="L65">
        <v>2.87005160621045</v>
      </c>
      <c r="M65">
        <v>58.409168244927017</v>
      </c>
      <c r="N65">
        <v>49.682854919989389</v>
      </c>
      <c r="O65">
        <v>70.181304985306539</v>
      </c>
      <c r="P65">
        <v>23.342746347244564</v>
      </c>
      <c r="Q65">
        <v>0</v>
      </c>
      <c r="R65">
        <v>17.826820463054183</v>
      </c>
      <c r="S65">
        <v>0</v>
      </c>
      <c r="T65">
        <v>0</v>
      </c>
      <c r="U65">
        <v>59.480615847385344</v>
      </c>
      <c r="V65">
        <v>7.6304216925734032</v>
      </c>
      <c r="W65">
        <v>14.63167682983193</v>
      </c>
      <c r="X65">
        <v>62.040422500920293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0.99617179974182435</v>
      </c>
      <c r="AM65">
        <v>0</v>
      </c>
      <c r="AN65">
        <v>0</v>
      </c>
      <c r="AO65">
        <v>0</v>
      </c>
      <c r="AP65">
        <v>1.616237129826015</v>
      </c>
      <c r="AQ65">
        <v>0</v>
      </c>
      <c r="AR65">
        <v>1.3930206321557967</v>
      </c>
      <c r="AS65">
        <v>2.1498501388641098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887.74277396700256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488.01258911867563</v>
      </c>
      <c r="L66">
        <v>2.8700151751487111</v>
      </c>
      <c r="M66">
        <v>58.409168244927017</v>
      </c>
      <c r="N66">
        <v>49.682854919989389</v>
      </c>
      <c r="O66">
        <v>70.181304985306539</v>
      </c>
      <c r="P66">
        <v>23.342746347244564</v>
      </c>
      <c r="Q66">
        <v>0</v>
      </c>
      <c r="R66">
        <v>17.826820463054183</v>
      </c>
      <c r="S66">
        <v>0</v>
      </c>
      <c r="T66">
        <v>0</v>
      </c>
      <c r="U66">
        <v>59.480615847385344</v>
      </c>
      <c r="V66">
        <v>7.6304216925734032</v>
      </c>
      <c r="W66">
        <v>14.63167682983193</v>
      </c>
      <c r="X66">
        <v>62.040422500920293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0.99617179974182435</v>
      </c>
      <c r="AM66">
        <v>0</v>
      </c>
      <c r="AN66">
        <v>0</v>
      </c>
      <c r="AO66">
        <v>0</v>
      </c>
      <c r="AP66">
        <v>1.616237129826015</v>
      </c>
      <c r="AQ66">
        <v>0</v>
      </c>
      <c r="AR66">
        <v>1.3930206321557967</v>
      </c>
      <c r="AS66">
        <v>2.1498501388641098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888.99978687980467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488.01056865305492</v>
      </c>
      <c r="L67">
        <v>18.2</v>
      </c>
      <c r="M67">
        <v>58.409168244927017</v>
      </c>
      <c r="N67">
        <v>49.682854919989389</v>
      </c>
      <c r="O67">
        <v>70.181304985306539</v>
      </c>
      <c r="P67">
        <v>23.342746347244564</v>
      </c>
      <c r="Q67">
        <v>0</v>
      </c>
      <c r="R67">
        <v>17.826820463054183</v>
      </c>
      <c r="S67">
        <v>0</v>
      </c>
      <c r="T67">
        <v>0</v>
      </c>
      <c r="U67">
        <v>59.480615847385344</v>
      </c>
      <c r="V67">
        <v>7.6304216925734032</v>
      </c>
      <c r="W67">
        <v>14.63167682983193</v>
      </c>
      <c r="X67">
        <v>62.040422500920293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0.99617179974182435</v>
      </c>
      <c r="AM67">
        <v>0</v>
      </c>
      <c r="AN67">
        <v>0</v>
      </c>
      <c r="AO67">
        <v>0</v>
      </c>
      <c r="AP67">
        <v>1.616237129826015</v>
      </c>
      <c r="AQ67">
        <v>0</v>
      </c>
      <c r="AR67">
        <v>1.3930206321557967</v>
      </c>
      <c r="AS67">
        <v>2.2630002848647042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904.44090138503589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488.00586119895434</v>
      </c>
      <c r="L68">
        <v>6.3</v>
      </c>
      <c r="M68">
        <v>58.409168244927017</v>
      </c>
      <c r="N68">
        <v>49.682854919989389</v>
      </c>
      <c r="O68">
        <v>70.181304985306539</v>
      </c>
      <c r="P68">
        <v>23.342746347244564</v>
      </c>
      <c r="Q68">
        <v>0</v>
      </c>
      <c r="R68">
        <v>17.826820463054183</v>
      </c>
      <c r="S68">
        <v>0</v>
      </c>
      <c r="T68">
        <v>0</v>
      </c>
      <c r="U68">
        <v>59.480615847385344</v>
      </c>
      <c r="V68">
        <v>7.6304216925734032</v>
      </c>
      <c r="W68">
        <v>14.63167682983193</v>
      </c>
      <c r="X68">
        <v>62.040422500920293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0.99617179974182435</v>
      </c>
      <c r="AM68">
        <v>0</v>
      </c>
      <c r="AN68">
        <v>0</v>
      </c>
      <c r="AO68">
        <v>0</v>
      </c>
      <c r="AP68">
        <v>1.616237129826015</v>
      </c>
      <c r="AQ68">
        <v>10.03641408</v>
      </c>
      <c r="AR68">
        <v>1.3930206321557967</v>
      </c>
      <c r="AS68">
        <v>2.2630002848647042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902.57260801093526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487.80281058618044</v>
      </c>
      <c r="L69">
        <v>17.97</v>
      </c>
      <c r="M69">
        <v>58.409168244927017</v>
      </c>
      <c r="N69">
        <v>49.682854919989389</v>
      </c>
      <c r="O69">
        <v>70.181304985306539</v>
      </c>
      <c r="P69">
        <v>23.342746347244564</v>
      </c>
      <c r="Q69">
        <v>0</v>
      </c>
      <c r="R69">
        <v>17.826820463054183</v>
      </c>
      <c r="S69">
        <v>0</v>
      </c>
      <c r="T69">
        <v>0</v>
      </c>
      <c r="U69">
        <v>59.480615847385344</v>
      </c>
      <c r="V69">
        <v>7.6304216925734032</v>
      </c>
      <c r="W69">
        <v>14.63167682983193</v>
      </c>
      <c r="X69">
        <v>62.040422500920293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5.8906761227180535</v>
      </c>
      <c r="AG69">
        <v>0</v>
      </c>
      <c r="AH69">
        <v>7.9656998399999983</v>
      </c>
      <c r="AI69">
        <v>0</v>
      </c>
      <c r="AJ69">
        <v>0</v>
      </c>
      <c r="AK69">
        <v>22.845194931442087</v>
      </c>
      <c r="AL69">
        <v>9.1315776907917368</v>
      </c>
      <c r="AM69">
        <v>0</v>
      </c>
      <c r="AN69">
        <v>0</v>
      </c>
      <c r="AO69">
        <v>0</v>
      </c>
      <c r="AP69">
        <v>1.616237129826015</v>
      </c>
      <c r="AQ69">
        <v>20.658285509365083</v>
      </c>
      <c r="AR69">
        <v>1.3930206321557967</v>
      </c>
      <c r="AS69">
        <v>2.2630002848647042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940.76253455857636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487.80281058618044</v>
      </c>
      <c r="L70">
        <v>17.97</v>
      </c>
      <c r="M70">
        <v>58.409168244927017</v>
      </c>
      <c r="N70">
        <v>49.682854919989389</v>
      </c>
      <c r="O70">
        <v>70.181304985306539</v>
      </c>
      <c r="P70">
        <v>23.342746347244564</v>
      </c>
      <c r="Q70">
        <v>0</v>
      </c>
      <c r="R70">
        <v>17.826820463054183</v>
      </c>
      <c r="S70">
        <v>0</v>
      </c>
      <c r="T70">
        <v>0</v>
      </c>
      <c r="U70">
        <v>59.480615847385344</v>
      </c>
      <c r="V70">
        <v>7.6304216925734032</v>
      </c>
      <c r="W70">
        <v>14.63167682983193</v>
      </c>
      <c r="X70">
        <v>62.040422500920293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5.8906761227180535</v>
      </c>
      <c r="AG70">
        <v>0</v>
      </c>
      <c r="AH70">
        <v>15.931399679999997</v>
      </c>
      <c r="AI70">
        <v>0</v>
      </c>
      <c r="AJ70">
        <v>0</v>
      </c>
      <c r="AK70">
        <v>22.845194931442087</v>
      </c>
      <c r="AL70">
        <v>50.638749690791727</v>
      </c>
      <c r="AM70">
        <v>0</v>
      </c>
      <c r="AN70">
        <v>0</v>
      </c>
      <c r="AO70">
        <v>0</v>
      </c>
      <c r="AP70">
        <v>1.616237129826015</v>
      </c>
      <c r="AQ70">
        <v>20.658285509365083</v>
      </c>
      <c r="AR70">
        <v>1.3930206321557967</v>
      </c>
      <c r="AS70">
        <v>2.2630002848647042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990.23540639857652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487.80281058618044</v>
      </c>
      <c r="L71">
        <v>17.97</v>
      </c>
      <c r="M71">
        <v>58.409168244927017</v>
      </c>
      <c r="N71">
        <v>49.682854919989389</v>
      </c>
      <c r="O71">
        <v>70.181304985306539</v>
      </c>
      <c r="P71">
        <v>23.342746347244564</v>
      </c>
      <c r="Q71">
        <v>0</v>
      </c>
      <c r="R71">
        <v>17.826820463054183</v>
      </c>
      <c r="S71">
        <v>0</v>
      </c>
      <c r="T71">
        <v>0</v>
      </c>
      <c r="U71">
        <v>59.480615847385344</v>
      </c>
      <c r="V71">
        <v>7.6305675279217056</v>
      </c>
      <c r="W71">
        <v>14.63167682983193</v>
      </c>
      <c r="X71">
        <v>62.040422500920293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5.8906761227180535</v>
      </c>
      <c r="AG71">
        <v>0</v>
      </c>
      <c r="AH71">
        <v>23.897099519999998</v>
      </c>
      <c r="AI71">
        <v>0</v>
      </c>
      <c r="AJ71">
        <v>0</v>
      </c>
      <c r="AK71">
        <v>22.845194931442087</v>
      </c>
      <c r="AL71">
        <v>50.638749690791727</v>
      </c>
      <c r="AM71">
        <v>0</v>
      </c>
      <c r="AN71">
        <v>0</v>
      </c>
      <c r="AO71">
        <v>0</v>
      </c>
      <c r="AP71">
        <v>1.616237129826015</v>
      </c>
      <c r="AQ71">
        <v>20.658285509365083</v>
      </c>
      <c r="AR71">
        <v>1.3930206321557967</v>
      </c>
      <c r="AS71">
        <v>2.2630002848647042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998.20125207392482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487.80281058618044</v>
      </c>
      <c r="L72">
        <v>17.97</v>
      </c>
      <c r="M72">
        <v>58.409168244927017</v>
      </c>
      <c r="N72">
        <v>49.682854919989389</v>
      </c>
      <c r="O72">
        <v>70.181304985306539</v>
      </c>
      <c r="P72">
        <v>23.342746347244564</v>
      </c>
      <c r="Q72">
        <v>0</v>
      </c>
      <c r="R72">
        <v>17.826820463054183</v>
      </c>
      <c r="S72">
        <v>0</v>
      </c>
      <c r="T72">
        <v>0</v>
      </c>
      <c r="U72">
        <v>59.480615847385344</v>
      </c>
      <c r="V72">
        <v>7.6305442469775482</v>
      </c>
      <c r="W72">
        <v>14.63167682983193</v>
      </c>
      <c r="X72">
        <v>62.040422500920293</v>
      </c>
      <c r="Y72">
        <v>0</v>
      </c>
      <c r="Z72">
        <v>0</v>
      </c>
      <c r="AA72">
        <v>0</v>
      </c>
      <c r="AB72">
        <v>5.5385207816954223</v>
      </c>
      <c r="AC72">
        <v>4.0704513507146221</v>
      </c>
      <c r="AD72">
        <v>0</v>
      </c>
      <c r="AE72">
        <v>6.9307201570537806</v>
      </c>
      <c r="AF72">
        <v>5.8906761227180535</v>
      </c>
      <c r="AG72">
        <v>0</v>
      </c>
      <c r="AH72">
        <v>31.862799359999993</v>
      </c>
      <c r="AI72">
        <v>0</v>
      </c>
      <c r="AJ72">
        <v>0</v>
      </c>
      <c r="AK72">
        <v>22.845194931442087</v>
      </c>
      <c r="AL72">
        <v>50.638749690791727</v>
      </c>
      <c r="AM72">
        <v>1.905968858964741</v>
      </c>
      <c r="AN72">
        <v>0</v>
      </c>
      <c r="AO72">
        <v>0</v>
      </c>
      <c r="AP72">
        <v>1.616237129826015</v>
      </c>
      <c r="AQ72">
        <v>30.987428610634922</v>
      </c>
      <c r="AR72">
        <v>1.3930206321557967</v>
      </c>
      <c r="AS72">
        <v>2.2630002848647042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1034.9417328826794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487.80281058618044</v>
      </c>
      <c r="L73">
        <v>17.97</v>
      </c>
      <c r="M73">
        <v>58.409168244927017</v>
      </c>
      <c r="N73">
        <v>49.682854919989389</v>
      </c>
      <c r="O73">
        <v>70.181304985306539</v>
      </c>
      <c r="P73">
        <v>23.342746347244564</v>
      </c>
      <c r="Q73">
        <v>0</v>
      </c>
      <c r="R73">
        <v>17.826820463054183</v>
      </c>
      <c r="S73">
        <v>0</v>
      </c>
      <c r="T73">
        <v>0</v>
      </c>
      <c r="U73">
        <v>59.480615847385344</v>
      </c>
      <c r="V73">
        <v>7.6305442469775482</v>
      </c>
      <c r="W73">
        <v>14.63167682983193</v>
      </c>
      <c r="X73">
        <v>62.040422500920293</v>
      </c>
      <c r="Y73">
        <v>0</v>
      </c>
      <c r="Z73">
        <v>0.92523311999999991</v>
      </c>
      <c r="AA73">
        <v>2.9573562556962032</v>
      </c>
      <c r="AB73">
        <v>5.5385207816954223</v>
      </c>
      <c r="AC73">
        <v>4.0704513507146221</v>
      </c>
      <c r="AD73">
        <v>3.3335972956850877</v>
      </c>
      <c r="AE73">
        <v>13.861439874902574</v>
      </c>
      <c r="AF73">
        <v>11.781352938640975</v>
      </c>
      <c r="AG73">
        <v>0</v>
      </c>
      <c r="AH73">
        <v>47.794199039999995</v>
      </c>
      <c r="AI73">
        <v>1.6061823043205024</v>
      </c>
      <c r="AJ73">
        <v>0</v>
      </c>
      <c r="AK73">
        <v>22.845194931442087</v>
      </c>
      <c r="AL73">
        <v>50.638749690791727</v>
      </c>
      <c r="AM73">
        <v>4.4308166253563392</v>
      </c>
      <c r="AN73">
        <v>0</v>
      </c>
      <c r="AO73">
        <v>0</v>
      </c>
      <c r="AP73">
        <v>0.75424402319801143</v>
      </c>
      <c r="AQ73">
        <v>30.987428610634922</v>
      </c>
      <c r="AR73">
        <v>1.3930206321557967</v>
      </c>
      <c r="AS73">
        <v>2.2630002848647042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1074.1797527319163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487.80281058618044</v>
      </c>
      <c r="L74">
        <v>17.97</v>
      </c>
      <c r="M74">
        <v>58.409168244927017</v>
      </c>
      <c r="N74">
        <v>49.682854919989389</v>
      </c>
      <c r="O74">
        <v>70.181304985306539</v>
      </c>
      <c r="P74">
        <v>23.342746347244564</v>
      </c>
      <c r="Q74">
        <v>0</v>
      </c>
      <c r="R74">
        <v>17.826820463054183</v>
      </c>
      <c r="S74">
        <v>0</v>
      </c>
      <c r="T74">
        <v>0</v>
      </c>
      <c r="U74">
        <v>59.480615847385344</v>
      </c>
      <c r="V74">
        <v>7.6305442469775482</v>
      </c>
      <c r="W74">
        <v>14.63167682983193</v>
      </c>
      <c r="X74">
        <v>62.040422500920293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8.5693706867441488</v>
      </c>
      <c r="AD74">
        <v>7.6850524959878896</v>
      </c>
      <c r="AE74">
        <v>20.792160031956357</v>
      </c>
      <c r="AF74">
        <v>17.67202906135903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9.1315776907917368</v>
      </c>
      <c r="AM74">
        <v>4.4308166253563392</v>
      </c>
      <c r="AN74">
        <v>0</v>
      </c>
      <c r="AO74">
        <v>0</v>
      </c>
      <c r="AP74">
        <v>0.75424402319801143</v>
      </c>
      <c r="AQ74">
        <v>30.987428610634922</v>
      </c>
      <c r="AR74">
        <v>1.3930206321557967</v>
      </c>
      <c r="AS74">
        <v>2.2630002848647042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1074.5951652551901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487.80281058618044</v>
      </c>
      <c r="L75">
        <v>20.97</v>
      </c>
      <c r="M75">
        <v>58.409168244927017</v>
      </c>
      <c r="N75">
        <v>49.682854919989389</v>
      </c>
      <c r="O75">
        <v>70.181304985306539</v>
      </c>
      <c r="P75">
        <v>23.342746347244564</v>
      </c>
      <c r="Q75">
        <v>0</v>
      </c>
      <c r="R75">
        <v>17.826820463054183</v>
      </c>
      <c r="S75">
        <v>0</v>
      </c>
      <c r="T75">
        <v>0</v>
      </c>
      <c r="U75">
        <v>59.480615847385344</v>
      </c>
      <c r="V75">
        <v>7.6305442469775482</v>
      </c>
      <c r="W75">
        <v>14.63167682983193</v>
      </c>
      <c r="X75">
        <v>62.040422500920293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8.5693706867441488</v>
      </c>
      <c r="AD75">
        <v>11.527578743981833</v>
      </c>
      <c r="AE75">
        <v>20.792160031956357</v>
      </c>
      <c r="AF75">
        <v>17.67202906135903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0.99617179974182435</v>
      </c>
      <c r="AM75">
        <v>4.4308166253563392</v>
      </c>
      <c r="AN75">
        <v>0</v>
      </c>
      <c r="AO75">
        <v>0</v>
      </c>
      <c r="AP75">
        <v>0.75424402319801143</v>
      </c>
      <c r="AQ75">
        <v>30.987428610634922</v>
      </c>
      <c r="AR75">
        <v>1.857361135688405</v>
      </c>
      <c r="AS75">
        <v>2.2630002848647042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1086.4626249681951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487.80281058618044</v>
      </c>
      <c r="L76">
        <v>20.97</v>
      </c>
      <c r="M76">
        <v>58.409168244927017</v>
      </c>
      <c r="N76">
        <v>49.682854919989389</v>
      </c>
      <c r="O76">
        <v>70.181304985306539</v>
      </c>
      <c r="P76">
        <v>23.342746347244564</v>
      </c>
      <c r="Q76">
        <v>0</v>
      </c>
      <c r="R76">
        <v>17.826820463054183</v>
      </c>
      <c r="S76">
        <v>0</v>
      </c>
      <c r="T76">
        <v>0</v>
      </c>
      <c r="U76">
        <v>59.480615847385344</v>
      </c>
      <c r="V76">
        <v>7.6305442469775482</v>
      </c>
      <c r="W76">
        <v>14.63167682983193</v>
      </c>
      <c r="X76">
        <v>62.040422500920293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8.5693706867441488</v>
      </c>
      <c r="AD76">
        <v>15.370104991975779</v>
      </c>
      <c r="AE76">
        <v>20.792160031956357</v>
      </c>
      <c r="AF76">
        <v>17.67202906135903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0.99617179974182435</v>
      </c>
      <c r="AM76">
        <v>4.4308166253563392</v>
      </c>
      <c r="AN76">
        <v>0</v>
      </c>
      <c r="AO76">
        <v>0</v>
      </c>
      <c r="AP76">
        <v>0.75424402319801143</v>
      </c>
      <c r="AQ76">
        <v>30.987428610634922</v>
      </c>
      <c r="AR76">
        <v>16.716248464311587</v>
      </c>
      <c r="AS76">
        <v>2.2630002848647042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1106.8254745448121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487.79699577685415</v>
      </c>
      <c r="L77">
        <v>20.97</v>
      </c>
      <c r="M77">
        <v>58.409168244927017</v>
      </c>
      <c r="N77">
        <v>49.682854919989389</v>
      </c>
      <c r="O77">
        <v>70.181304985306539</v>
      </c>
      <c r="P77">
        <v>23.342746347244564</v>
      </c>
      <c r="Q77">
        <v>0</v>
      </c>
      <c r="R77">
        <v>17.826820463054183</v>
      </c>
      <c r="S77">
        <v>0</v>
      </c>
      <c r="T77">
        <v>0</v>
      </c>
      <c r="U77">
        <v>59.480615847385344</v>
      </c>
      <c r="V77">
        <v>7.6305442469775482</v>
      </c>
      <c r="W77">
        <v>14.63167682983193</v>
      </c>
      <c r="X77">
        <v>62.040422500920293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8.5693706867441488</v>
      </c>
      <c r="AD77">
        <v>15.370104991975779</v>
      </c>
      <c r="AE77">
        <v>20.792160031956357</v>
      </c>
      <c r="AF77">
        <v>17.67202906135903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0.99617179974182435</v>
      </c>
      <c r="AM77">
        <v>4.4308166253563392</v>
      </c>
      <c r="AN77">
        <v>0</v>
      </c>
      <c r="AO77">
        <v>0</v>
      </c>
      <c r="AP77">
        <v>0.75424402319801143</v>
      </c>
      <c r="AQ77">
        <v>30.987428610634922</v>
      </c>
      <c r="AR77">
        <v>16.716248464311587</v>
      </c>
      <c r="AS77">
        <v>2.2630002848647042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1106.8196597354859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487.79699577685415</v>
      </c>
      <c r="L78">
        <v>20.97</v>
      </c>
      <c r="M78">
        <v>58.409168244927017</v>
      </c>
      <c r="N78">
        <v>49.682854919989389</v>
      </c>
      <c r="O78">
        <v>70.181304985306539</v>
      </c>
      <c r="P78">
        <v>23.342746347244564</v>
      </c>
      <c r="Q78">
        <v>0</v>
      </c>
      <c r="R78">
        <v>17.826820463054183</v>
      </c>
      <c r="S78">
        <v>0</v>
      </c>
      <c r="T78">
        <v>0</v>
      </c>
      <c r="U78">
        <v>59.480615847385344</v>
      </c>
      <c r="V78">
        <v>7.6305442469775482</v>
      </c>
      <c r="W78">
        <v>14.63167682983193</v>
      </c>
      <c r="X78">
        <v>62.040422500920293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8.5693706867441488</v>
      </c>
      <c r="AD78">
        <v>15.370104991975779</v>
      </c>
      <c r="AE78">
        <v>20.792160031956357</v>
      </c>
      <c r="AF78">
        <v>17.67202906135903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0.99617179974182435</v>
      </c>
      <c r="AM78">
        <v>4.4308166253563392</v>
      </c>
      <c r="AN78">
        <v>0</v>
      </c>
      <c r="AO78">
        <v>0</v>
      </c>
      <c r="AP78">
        <v>0.75424402319801143</v>
      </c>
      <c r="AQ78">
        <v>30.987428610634922</v>
      </c>
      <c r="AR78">
        <v>3.4825517999999986</v>
      </c>
      <c r="AS78">
        <v>2.2630002848647042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1090.3200261543423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487.79699577685415</v>
      </c>
      <c r="L79">
        <v>16.039976020192213</v>
      </c>
      <c r="M79">
        <v>58.409168244927017</v>
      </c>
      <c r="N79">
        <v>49.682854919989389</v>
      </c>
      <c r="O79">
        <v>70.181304985306539</v>
      </c>
      <c r="P79">
        <v>23.342746347244564</v>
      </c>
      <c r="Q79">
        <v>0</v>
      </c>
      <c r="R79">
        <v>17.826820463054183</v>
      </c>
      <c r="S79">
        <v>0</v>
      </c>
      <c r="T79">
        <v>0</v>
      </c>
      <c r="U79">
        <v>59.480615847385344</v>
      </c>
      <c r="V79">
        <v>7.6304216925734032</v>
      </c>
      <c r="W79">
        <v>14.63167682983193</v>
      </c>
      <c r="X79">
        <v>62.040422500920293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8.5693706867441488</v>
      </c>
      <c r="AD79">
        <v>15.370104991975779</v>
      </c>
      <c r="AE79">
        <v>20.792160031956357</v>
      </c>
      <c r="AF79">
        <v>17.67202906135903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0.99617179974182435</v>
      </c>
      <c r="AM79">
        <v>4.4308166253563392</v>
      </c>
      <c r="AN79">
        <v>0</v>
      </c>
      <c r="AO79">
        <v>0</v>
      </c>
      <c r="AP79">
        <v>0.75424402319801143</v>
      </c>
      <c r="AQ79">
        <v>30.987428610634922</v>
      </c>
      <c r="AR79">
        <v>2.7860412643115935</v>
      </c>
      <c r="AS79">
        <v>2.2630002848647042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1076.7276692444416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487.79699577685415</v>
      </c>
      <c r="L80">
        <v>16.039976020192213</v>
      </c>
      <c r="M80">
        <v>58.409168244927017</v>
      </c>
      <c r="N80">
        <v>49.682854919989389</v>
      </c>
      <c r="O80">
        <v>70.181304985306539</v>
      </c>
      <c r="P80">
        <v>23.342746347244564</v>
      </c>
      <c r="Q80">
        <v>0</v>
      </c>
      <c r="R80">
        <v>17.826820463054183</v>
      </c>
      <c r="S80">
        <v>0</v>
      </c>
      <c r="T80">
        <v>0</v>
      </c>
      <c r="U80">
        <v>59.480615847385344</v>
      </c>
      <c r="V80">
        <v>7.6304216925734032</v>
      </c>
      <c r="W80">
        <v>14.63167682983193</v>
      </c>
      <c r="X80">
        <v>62.040422500920293</v>
      </c>
      <c r="Y80">
        <v>0</v>
      </c>
      <c r="Z80">
        <v>0</v>
      </c>
      <c r="AA80">
        <v>5.9093955050632916</v>
      </c>
      <c r="AB80">
        <v>11.077042002550636</v>
      </c>
      <c r="AC80">
        <v>8.1409022622114016</v>
      </c>
      <c r="AD80">
        <v>7.1116739087055256</v>
      </c>
      <c r="AE80">
        <v>20.792160031956357</v>
      </c>
      <c r="AF80">
        <v>11.781352938640975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0.99617179974182435</v>
      </c>
      <c r="AM80">
        <v>1.9620267278319579</v>
      </c>
      <c r="AN80">
        <v>0</v>
      </c>
      <c r="AO80">
        <v>0</v>
      </c>
      <c r="AP80">
        <v>0.75424402319801143</v>
      </c>
      <c r="AQ80">
        <v>30.987428610634922</v>
      </c>
      <c r="AR80">
        <v>2.7860412643115935</v>
      </c>
      <c r="AS80">
        <v>2.2630002848647042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1035.4263772752415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487.79699577685415</v>
      </c>
      <c r="L81">
        <v>16.039976020192213</v>
      </c>
      <c r="M81">
        <v>58.409168244927017</v>
      </c>
      <c r="N81">
        <v>49.682854919989389</v>
      </c>
      <c r="O81">
        <v>70.181304985306539</v>
      </c>
      <c r="P81">
        <v>23.342746347244564</v>
      </c>
      <c r="Q81">
        <v>0</v>
      </c>
      <c r="R81">
        <v>17.826820463054183</v>
      </c>
      <c r="S81">
        <v>0</v>
      </c>
      <c r="T81">
        <v>0</v>
      </c>
      <c r="U81">
        <v>59.480615847385344</v>
      </c>
      <c r="V81">
        <v>7.6304216925734032</v>
      </c>
      <c r="W81">
        <v>14.63167682983193</v>
      </c>
      <c r="X81">
        <v>62.040422500920293</v>
      </c>
      <c r="Y81">
        <v>0</v>
      </c>
      <c r="Z81">
        <v>0</v>
      </c>
      <c r="AA81">
        <v>2.6582976</v>
      </c>
      <c r="AB81">
        <v>5.4936746622655654</v>
      </c>
      <c r="AC81">
        <v>4.0704513507146221</v>
      </c>
      <c r="AD81">
        <v>3.3335972956850877</v>
      </c>
      <c r="AE81">
        <v>13.861439874902574</v>
      </c>
      <c r="AF81">
        <v>5.8906761227180535</v>
      </c>
      <c r="AG81">
        <v>0</v>
      </c>
      <c r="AH81">
        <v>23.897099519999998</v>
      </c>
      <c r="AI81">
        <v>0</v>
      </c>
      <c r="AJ81">
        <v>0</v>
      </c>
      <c r="AK81">
        <v>22.845194931442087</v>
      </c>
      <c r="AL81">
        <v>0.99617179974182435</v>
      </c>
      <c r="AM81">
        <v>1.9620267278319579</v>
      </c>
      <c r="AN81">
        <v>0</v>
      </c>
      <c r="AO81">
        <v>0</v>
      </c>
      <c r="AP81">
        <v>0.75424402319801143</v>
      </c>
      <c r="AQ81">
        <v>30.987428610634922</v>
      </c>
      <c r="AR81">
        <v>2.7860412643115935</v>
      </c>
      <c r="AS81">
        <v>2.2630002848647042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988.86234769658972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488.01350793899849</v>
      </c>
      <c r="L82">
        <v>16.039976020192213</v>
      </c>
      <c r="M82">
        <v>58.409168244927017</v>
      </c>
      <c r="N82">
        <v>49.682854919989389</v>
      </c>
      <c r="O82">
        <v>70.181304985306539</v>
      </c>
      <c r="P82">
        <v>23.342746347244564</v>
      </c>
      <c r="Q82">
        <v>0</v>
      </c>
      <c r="R82">
        <v>17.826820463054183</v>
      </c>
      <c r="S82">
        <v>0</v>
      </c>
      <c r="T82">
        <v>0</v>
      </c>
      <c r="U82">
        <v>59.480615847385344</v>
      </c>
      <c r="V82">
        <v>7.6304216925734032</v>
      </c>
      <c r="W82">
        <v>14.63167682983193</v>
      </c>
      <c r="X82">
        <v>62.040422500920293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13.861439874902574</v>
      </c>
      <c r="AF82">
        <v>5.8906761227180535</v>
      </c>
      <c r="AG82">
        <v>0</v>
      </c>
      <c r="AH82">
        <v>15.931399679999997</v>
      </c>
      <c r="AI82">
        <v>0</v>
      </c>
      <c r="AJ82">
        <v>0</v>
      </c>
      <c r="AK82">
        <v>22.845194931442087</v>
      </c>
      <c r="AL82">
        <v>0.99617179974182435</v>
      </c>
      <c r="AM82">
        <v>0</v>
      </c>
      <c r="AN82">
        <v>0</v>
      </c>
      <c r="AO82">
        <v>0</v>
      </c>
      <c r="AP82">
        <v>0.75424402319801143</v>
      </c>
      <c r="AQ82">
        <v>30.987428610634922</v>
      </c>
      <c r="AR82">
        <v>2.7860412643115935</v>
      </c>
      <c r="AS82">
        <v>2.2630002848647042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963.59511238223695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488.00669475298804</v>
      </c>
      <c r="L83">
        <v>18.329948316043627</v>
      </c>
      <c r="M83">
        <v>58.409168244927017</v>
      </c>
      <c r="N83">
        <v>49.682854919989389</v>
      </c>
      <c r="O83">
        <v>70.181304985306539</v>
      </c>
      <c r="P83">
        <v>23.342746347244564</v>
      </c>
      <c r="Q83">
        <v>0</v>
      </c>
      <c r="R83">
        <v>17.826820463054183</v>
      </c>
      <c r="S83">
        <v>0</v>
      </c>
      <c r="T83">
        <v>0</v>
      </c>
      <c r="U83">
        <v>59.480615847385344</v>
      </c>
      <c r="V83">
        <v>7.6304216925734032</v>
      </c>
      <c r="W83">
        <v>14.63167682983193</v>
      </c>
      <c r="X83">
        <v>62.040422500920293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6.9307201570537806</v>
      </c>
      <c r="AF83">
        <v>5.8906761227180535</v>
      </c>
      <c r="AG83">
        <v>0</v>
      </c>
      <c r="AH83">
        <v>7.9656998399999983</v>
      </c>
      <c r="AI83">
        <v>0</v>
      </c>
      <c r="AJ83">
        <v>0</v>
      </c>
      <c r="AK83">
        <v>22.845194931442087</v>
      </c>
      <c r="AL83">
        <v>0.99617179974182435</v>
      </c>
      <c r="AM83">
        <v>0</v>
      </c>
      <c r="AN83">
        <v>0</v>
      </c>
      <c r="AO83">
        <v>0</v>
      </c>
      <c r="AP83">
        <v>0.75424402319801143</v>
      </c>
      <c r="AQ83">
        <v>30.987428610634922</v>
      </c>
      <c r="AR83">
        <v>3.2503817678442015</v>
      </c>
      <c r="AS83">
        <v>2.2630002848647042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951.44619243776162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488.00838674380162</v>
      </c>
      <c r="L84">
        <v>20.87</v>
      </c>
      <c r="M84">
        <v>58.409168244927017</v>
      </c>
      <c r="N84">
        <v>49.682854919989389</v>
      </c>
      <c r="O84">
        <v>70.181304985306539</v>
      </c>
      <c r="P84">
        <v>23.342746347244564</v>
      </c>
      <c r="Q84">
        <v>0</v>
      </c>
      <c r="R84">
        <v>17.826820463054183</v>
      </c>
      <c r="S84">
        <v>0</v>
      </c>
      <c r="T84">
        <v>0</v>
      </c>
      <c r="U84">
        <v>59.480615847385344</v>
      </c>
      <c r="V84">
        <v>7.6304216925734032</v>
      </c>
      <c r="W84">
        <v>14.63167682983193</v>
      </c>
      <c r="X84">
        <v>62.040422500920293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6.9307201570537806</v>
      </c>
      <c r="AF84">
        <v>5.8906761227180535</v>
      </c>
      <c r="AG84">
        <v>0</v>
      </c>
      <c r="AH84">
        <v>0</v>
      </c>
      <c r="AI84">
        <v>0</v>
      </c>
      <c r="AJ84">
        <v>0</v>
      </c>
      <c r="AK84">
        <v>22.845194931442087</v>
      </c>
      <c r="AL84">
        <v>0.99617179974182435</v>
      </c>
      <c r="AM84">
        <v>0</v>
      </c>
      <c r="AN84">
        <v>0</v>
      </c>
      <c r="AO84">
        <v>0</v>
      </c>
      <c r="AP84">
        <v>0.75424402319801143</v>
      </c>
      <c r="AQ84">
        <v>30.987428610634922</v>
      </c>
      <c r="AR84">
        <v>16.716248464311587</v>
      </c>
      <c r="AS84">
        <v>2.2630002848647042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959.48810296899899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488.01010754085661</v>
      </c>
      <c r="L85">
        <v>20.87</v>
      </c>
      <c r="M85">
        <v>58.409168244927017</v>
      </c>
      <c r="N85">
        <v>49.682854919989389</v>
      </c>
      <c r="O85">
        <v>70.181304985306539</v>
      </c>
      <c r="P85">
        <v>23.342746347244564</v>
      </c>
      <c r="Q85">
        <v>0</v>
      </c>
      <c r="R85">
        <v>17.826820463054183</v>
      </c>
      <c r="S85">
        <v>0</v>
      </c>
      <c r="T85">
        <v>0</v>
      </c>
      <c r="U85">
        <v>59.480615847385344</v>
      </c>
      <c r="V85">
        <v>7.6304216925734032</v>
      </c>
      <c r="W85">
        <v>14.63167682983193</v>
      </c>
      <c r="X85">
        <v>62.040422500920293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6.9307201570537806</v>
      </c>
      <c r="AF85">
        <v>5.8906761227180535</v>
      </c>
      <c r="AG85">
        <v>0</v>
      </c>
      <c r="AH85">
        <v>0</v>
      </c>
      <c r="AI85">
        <v>0</v>
      </c>
      <c r="AJ85">
        <v>0</v>
      </c>
      <c r="AK85">
        <v>22.845194931442087</v>
      </c>
      <c r="AL85">
        <v>0.99617179974182435</v>
      </c>
      <c r="AM85">
        <v>0</v>
      </c>
      <c r="AN85">
        <v>0</v>
      </c>
      <c r="AO85">
        <v>0</v>
      </c>
      <c r="AP85">
        <v>0.4848710950289975</v>
      </c>
      <c r="AQ85">
        <v>30.987428610634922</v>
      </c>
      <c r="AR85">
        <v>16.716248464311587</v>
      </c>
      <c r="AS85">
        <v>2.2630002848647042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959.22045083788498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488.01010754085661</v>
      </c>
      <c r="L86">
        <v>22.99</v>
      </c>
      <c r="M86">
        <v>58.409168244927017</v>
      </c>
      <c r="N86">
        <v>49.682854919989389</v>
      </c>
      <c r="O86">
        <v>70.181304985306539</v>
      </c>
      <c r="P86">
        <v>23.342746347244564</v>
      </c>
      <c r="Q86">
        <v>0</v>
      </c>
      <c r="R86">
        <v>17.826820463054183</v>
      </c>
      <c r="S86">
        <v>0</v>
      </c>
      <c r="T86">
        <v>0</v>
      </c>
      <c r="U86">
        <v>59.480615847385344</v>
      </c>
      <c r="V86">
        <v>7.6304216925734032</v>
      </c>
      <c r="W86">
        <v>14.63167682983193</v>
      </c>
      <c r="X86">
        <v>62.040422500920293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0</v>
      </c>
      <c r="AI86">
        <v>0</v>
      </c>
      <c r="AJ86">
        <v>0</v>
      </c>
      <c r="AK86">
        <v>22.845194931442087</v>
      </c>
      <c r="AL86">
        <v>0.99617179974182435</v>
      </c>
      <c r="AM86">
        <v>0</v>
      </c>
      <c r="AN86">
        <v>0</v>
      </c>
      <c r="AO86">
        <v>0</v>
      </c>
      <c r="AP86">
        <v>0.4848710950289975</v>
      </c>
      <c r="AQ86">
        <v>20.658285509365083</v>
      </c>
      <c r="AR86">
        <v>3.4825517999999986</v>
      </c>
      <c r="AS86">
        <v>2.2630002848647042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937.77761107230367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488.00934513248455</v>
      </c>
      <c r="L87">
        <v>22.99</v>
      </c>
      <c r="M87">
        <v>58.409168244927017</v>
      </c>
      <c r="N87">
        <v>49.682854919989389</v>
      </c>
      <c r="O87">
        <v>70.181304985306539</v>
      </c>
      <c r="P87">
        <v>23.342746347244564</v>
      </c>
      <c r="Q87">
        <v>0</v>
      </c>
      <c r="R87">
        <v>18.612790239089183</v>
      </c>
      <c r="S87">
        <v>0</v>
      </c>
      <c r="T87">
        <v>0</v>
      </c>
      <c r="U87">
        <v>59.480615847385344</v>
      </c>
      <c r="V87">
        <v>7.6233653708558213</v>
      </c>
      <c r="W87">
        <v>14.63167682983193</v>
      </c>
      <c r="X87">
        <v>62.040422500920293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0.99617179974182435</v>
      </c>
      <c r="AM87">
        <v>0</v>
      </c>
      <c r="AN87">
        <v>0</v>
      </c>
      <c r="AO87">
        <v>0</v>
      </c>
      <c r="AP87">
        <v>0.4848710950289975</v>
      </c>
      <c r="AQ87">
        <v>20.658285509365083</v>
      </c>
      <c r="AR87">
        <v>2.7860412643115935</v>
      </c>
      <c r="AS87">
        <v>2.2630002848647042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937.85925158256077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488.00934513248455</v>
      </c>
      <c r="L88">
        <v>23.459940884561892</v>
      </c>
      <c r="M88">
        <v>58.409168244927017</v>
      </c>
      <c r="N88">
        <v>49.682854919989389</v>
      </c>
      <c r="O88">
        <v>70.181304985306539</v>
      </c>
      <c r="P88">
        <v>23.342746347244564</v>
      </c>
      <c r="Q88">
        <v>0</v>
      </c>
      <c r="R88">
        <v>17.823610702507924</v>
      </c>
      <c r="S88">
        <v>0</v>
      </c>
      <c r="T88">
        <v>0</v>
      </c>
      <c r="U88">
        <v>59.480615847385344</v>
      </c>
      <c r="V88">
        <v>7.6233653708558213</v>
      </c>
      <c r="W88">
        <v>14.63167682983193</v>
      </c>
      <c r="X88">
        <v>62.040422500920293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0.99617179974182435</v>
      </c>
      <c r="AM88">
        <v>0</v>
      </c>
      <c r="AN88">
        <v>0</v>
      </c>
      <c r="AO88">
        <v>0</v>
      </c>
      <c r="AP88">
        <v>0.4848710950289975</v>
      </c>
      <c r="AQ88">
        <v>10.329143101269841</v>
      </c>
      <c r="AR88">
        <v>2.7860412643115935</v>
      </c>
      <c r="AS88">
        <v>2.2630002848647042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927.21087052244616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488.00934513248455</v>
      </c>
      <c r="L89">
        <v>23.459940884561892</v>
      </c>
      <c r="M89">
        <v>58.409168244927017</v>
      </c>
      <c r="N89">
        <v>49.682854919989389</v>
      </c>
      <c r="O89">
        <v>70.181304985306539</v>
      </c>
      <c r="P89">
        <v>23.342746347244564</v>
      </c>
      <c r="Q89">
        <v>0</v>
      </c>
      <c r="R89">
        <v>17.823610702507924</v>
      </c>
      <c r="S89">
        <v>0</v>
      </c>
      <c r="T89">
        <v>0</v>
      </c>
      <c r="U89">
        <v>59.480615847385344</v>
      </c>
      <c r="V89">
        <v>5.6894389027777779</v>
      </c>
      <c r="W89">
        <v>14.63167682983193</v>
      </c>
      <c r="X89">
        <v>62.040422500920293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0.99617179974182435</v>
      </c>
      <c r="AM89">
        <v>0</v>
      </c>
      <c r="AN89">
        <v>0</v>
      </c>
      <c r="AO89">
        <v>0</v>
      </c>
      <c r="AP89">
        <v>0.4848710950289975</v>
      </c>
      <c r="AQ89">
        <v>0</v>
      </c>
      <c r="AR89">
        <v>2.7860412643115935</v>
      </c>
      <c r="AS89">
        <v>2.2630002848647042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914.94780095309818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488.00934513248455</v>
      </c>
      <c r="L90">
        <v>23.459940884561892</v>
      </c>
      <c r="M90">
        <v>58.409168244927017</v>
      </c>
      <c r="N90">
        <v>49.682854919989389</v>
      </c>
      <c r="O90">
        <v>70.181304985306539</v>
      </c>
      <c r="P90">
        <v>23.342746347244564</v>
      </c>
      <c r="Q90">
        <v>0</v>
      </c>
      <c r="R90">
        <v>17.823610702507924</v>
      </c>
      <c r="S90">
        <v>0</v>
      </c>
      <c r="T90">
        <v>0</v>
      </c>
      <c r="U90">
        <v>59.480615847385344</v>
      </c>
      <c r="V90">
        <v>5.6894389027777779</v>
      </c>
      <c r="W90">
        <v>14.63167682983193</v>
      </c>
      <c r="X90">
        <v>62.040422500920293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0.99617179974182435</v>
      </c>
      <c r="AM90">
        <v>0</v>
      </c>
      <c r="AN90">
        <v>0</v>
      </c>
      <c r="AO90">
        <v>0</v>
      </c>
      <c r="AP90">
        <v>0.4848710950289975</v>
      </c>
      <c r="AQ90">
        <v>0</v>
      </c>
      <c r="AR90">
        <v>2.7860412643115935</v>
      </c>
      <c r="AS90">
        <v>2.2630002848647042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914.94780095309818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488.00934513248455</v>
      </c>
      <c r="L91">
        <v>23.459940884561892</v>
      </c>
      <c r="M91">
        <v>58.409168244927017</v>
      </c>
      <c r="N91">
        <v>49.682854919989389</v>
      </c>
      <c r="O91">
        <v>70.181304985306539</v>
      </c>
      <c r="P91">
        <v>23.342746347244564</v>
      </c>
      <c r="Q91">
        <v>0</v>
      </c>
      <c r="R91">
        <v>17.827509482868525</v>
      </c>
      <c r="S91">
        <v>0</v>
      </c>
      <c r="T91">
        <v>0</v>
      </c>
      <c r="U91">
        <v>59.480615847385344</v>
      </c>
      <c r="V91">
        <v>7.6335950576519922</v>
      </c>
      <c r="W91">
        <v>14.63167682983193</v>
      </c>
      <c r="X91">
        <v>62.040422500920293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0.99617179974182435</v>
      </c>
      <c r="AM91">
        <v>0</v>
      </c>
      <c r="AN91">
        <v>0</v>
      </c>
      <c r="AO91">
        <v>0</v>
      </c>
      <c r="AP91">
        <v>0.4848710950289975</v>
      </c>
      <c r="AQ91">
        <v>0</v>
      </c>
      <c r="AR91">
        <v>2.7860412643115935</v>
      </c>
      <c r="AS91">
        <v>2.2630002848647042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916.89585588833302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488.00934513248455</v>
      </c>
      <c r="L92">
        <v>23.459940884561892</v>
      </c>
      <c r="M92">
        <v>58.409168244927017</v>
      </c>
      <c r="N92">
        <v>49.682854919989389</v>
      </c>
      <c r="O92">
        <v>70.181304985306539</v>
      </c>
      <c r="P92">
        <v>23.342746347244564</v>
      </c>
      <c r="Q92">
        <v>0</v>
      </c>
      <c r="R92">
        <v>17.827509482868525</v>
      </c>
      <c r="S92">
        <v>0</v>
      </c>
      <c r="T92">
        <v>0</v>
      </c>
      <c r="U92">
        <v>59.480615847385344</v>
      </c>
      <c r="V92">
        <v>7.6335950576519922</v>
      </c>
      <c r="W92">
        <v>14.63167682983193</v>
      </c>
      <c r="X92">
        <v>62.040422500920293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0.99617179974182435</v>
      </c>
      <c r="AM92">
        <v>0</v>
      </c>
      <c r="AN92">
        <v>0</v>
      </c>
      <c r="AO92">
        <v>0</v>
      </c>
      <c r="AP92">
        <v>1.3468642016570007</v>
      </c>
      <c r="AQ92">
        <v>0</v>
      </c>
      <c r="AR92">
        <v>2.7860412643115935</v>
      </c>
      <c r="AS92">
        <v>2.2630002848647042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910.82712883790725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488.00934513248455</v>
      </c>
      <c r="L93">
        <v>2.8701659191570701</v>
      </c>
      <c r="M93">
        <v>58.409168244927017</v>
      </c>
      <c r="N93">
        <v>49.682854919989389</v>
      </c>
      <c r="O93">
        <v>70.181304985306539</v>
      </c>
      <c r="P93">
        <v>23.342746347244564</v>
      </c>
      <c r="Q93">
        <v>0</v>
      </c>
      <c r="R93">
        <v>17.827509482868525</v>
      </c>
      <c r="S93">
        <v>0</v>
      </c>
      <c r="T93">
        <v>0</v>
      </c>
      <c r="U93">
        <v>59.480615847385344</v>
      </c>
      <c r="V93">
        <v>7.6335950576519922</v>
      </c>
      <c r="W93">
        <v>14.63167682983193</v>
      </c>
      <c r="X93">
        <v>62.040422500920293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0.99617179974182435</v>
      </c>
      <c r="AM93">
        <v>0</v>
      </c>
      <c r="AN93">
        <v>0</v>
      </c>
      <c r="AO93">
        <v>0</v>
      </c>
      <c r="AP93">
        <v>1.3468642016570007</v>
      </c>
      <c r="AQ93">
        <v>0</v>
      </c>
      <c r="AR93">
        <v>2.7860412643115935</v>
      </c>
      <c r="AS93">
        <v>2.2630002848647042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890.23735387250235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488.00934513248455</v>
      </c>
      <c r="L94">
        <v>2.8701659191570701</v>
      </c>
      <c r="M94">
        <v>58.409168244927017</v>
      </c>
      <c r="N94">
        <v>49.682854919989389</v>
      </c>
      <c r="O94">
        <v>70.181304985306539</v>
      </c>
      <c r="P94">
        <v>23.342746347244564</v>
      </c>
      <c r="Q94">
        <v>0</v>
      </c>
      <c r="R94">
        <v>17.827509482868525</v>
      </c>
      <c r="S94">
        <v>0</v>
      </c>
      <c r="T94">
        <v>0</v>
      </c>
      <c r="U94">
        <v>59.480615847385344</v>
      </c>
      <c r="V94">
        <v>7.6335950576519922</v>
      </c>
      <c r="W94">
        <v>14.63167682983193</v>
      </c>
      <c r="X94">
        <v>62.040422500920293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0.99617179974182435</v>
      </c>
      <c r="AM94">
        <v>0</v>
      </c>
      <c r="AN94">
        <v>0</v>
      </c>
      <c r="AO94">
        <v>0</v>
      </c>
      <c r="AP94">
        <v>1.3468642016570007</v>
      </c>
      <c r="AQ94">
        <v>0</v>
      </c>
      <c r="AR94">
        <v>2.7860412643115935</v>
      </c>
      <c r="AS94">
        <v>2.2630002848647042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890.23735387250235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419.02281435840649</v>
      </c>
      <c r="L95">
        <v>2.8701659191570701</v>
      </c>
      <c r="M95">
        <v>58.409168244927017</v>
      </c>
      <c r="N95">
        <v>49.682854919989389</v>
      </c>
      <c r="O95">
        <v>70.181304985306539</v>
      </c>
      <c r="P95">
        <v>23.342746347244564</v>
      </c>
      <c r="Q95">
        <v>0</v>
      </c>
      <c r="R95">
        <v>17.827509482868525</v>
      </c>
      <c r="S95">
        <v>0</v>
      </c>
      <c r="T95">
        <v>0</v>
      </c>
      <c r="U95">
        <v>59.480615847385344</v>
      </c>
      <c r="V95">
        <v>7.6335950576519922</v>
      </c>
      <c r="W95">
        <v>14.63167682983193</v>
      </c>
      <c r="X95">
        <v>62.040422500920293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0.99617179974182435</v>
      </c>
      <c r="AM95">
        <v>0</v>
      </c>
      <c r="AN95">
        <v>0</v>
      </c>
      <c r="AO95">
        <v>0</v>
      </c>
      <c r="AP95">
        <v>1.3468642016570007</v>
      </c>
      <c r="AQ95">
        <v>0</v>
      </c>
      <c r="AR95">
        <v>2.7860412643115935</v>
      </c>
      <c r="AS95">
        <v>2.2630002848647042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815.36014697570624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349.52381712300564</v>
      </c>
      <c r="L96">
        <v>2.8701659191570701</v>
      </c>
      <c r="M96">
        <v>58.409168244927017</v>
      </c>
      <c r="N96">
        <v>49.682854919989389</v>
      </c>
      <c r="O96">
        <v>70.181304985306539</v>
      </c>
      <c r="P96">
        <v>23.342746347244564</v>
      </c>
      <c r="Q96">
        <v>0</v>
      </c>
      <c r="R96">
        <v>17.827509482868525</v>
      </c>
      <c r="S96">
        <v>0</v>
      </c>
      <c r="T96">
        <v>0</v>
      </c>
      <c r="U96">
        <v>59.480615847385344</v>
      </c>
      <c r="V96">
        <v>7.6335950576519922</v>
      </c>
      <c r="W96">
        <v>14.63167682983193</v>
      </c>
      <c r="X96">
        <v>62.040422500920293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0.99617179974182435</v>
      </c>
      <c r="AM96">
        <v>0</v>
      </c>
      <c r="AN96">
        <v>0</v>
      </c>
      <c r="AO96">
        <v>0</v>
      </c>
      <c r="AP96">
        <v>1.3468642016570007</v>
      </c>
      <c r="AQ96">
        <v>0</v>
      </c>
      <c r="AR96">
        <v>2.7860412643115935</v>
      </c>
      <c r="AS96">
        <v>2.2630002848647042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745.86114974030534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301.64372175014228</v>
      </c>
      <c r="L97">
        <v>2.8701659191570701</v>
      </c>
      <c r="M97">
        <v>58.409168244927017</v>
      </c>
      <c r="N97">
        <v>49.682854919989389</v>
      </c>
      <c r="O97">
        <v>70.181304985306539</v>
      </c>
      <c r="P97">
        <v>23.342746347244564</v>
      </c>
      <c r="Q97">
        <v>0</v>
      </c>
      <c r="R97">
        <v>17.827509482868525</v>
      </c>
      <c r="S97">
        <v>0</v>
      </c>
      <c r="T97">
        <v>0</v>
      </c>
      <c r="U97">
        <v>59.480615847385344</v>
      </c>
      <c r="V97">
        <v>7.6335950576519922</v>
      </c>
      <c r="W97">
        <v>14.63167682983193</v>
      </c>
      <c r="X97">
        <v>62.040422500920293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1.6602865815834764</v>
      </c>
      <c r="AM97">
        <v>0</v>
      </c>
      <c r="AN97">
        <v>0</v>
      </c>
      <c r="AO97">
        <v>0</v>
      </c>
      <c r="AP97">
        <v>1.3468642016570007</v>
      </c>
      <c r="AQ97">
        <v>0</v>
      </c>
      <c r="AR97">
        <v>1.857361135688405</v>
      </c>
      <c r="AS97">
        <v>2.2630002848647042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697.71648902066045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258.55202498035845</v>
      </c>
      <c r="L98">
        <v>2.8701659191570701</v>
      </c>
      <c r="M98">
        <v>58.409168244927017</v>
      </c>
      <c r="N98">
        <v>49.682854919989389</v>
      </c>
      <c r="O98">
        <v>70.181304985306539</v>
      </c>
      <c r="P98">
        <v>23.342746347244564</v>
      </c>
      <c r="Q98">
        <v>0</v>
      </c>
      <c r="R98">
        <v>17.827509482868525</v>
      </c>
      <c r="S98">
        <v>0</v>
      </c>
      <c r="T98">
        <v>0</v>
      </c>
      <c r="U98">
        <v>59.480615847385344</v>
      </c>
      <c r="V98">
        <v>7.6335950576519922</v>
      </c>
      <c r="W98">
        <v>14.63167682983193</v>
      </c>
      <c r="X98">
        <v>62.040422500920293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1.6602865815834764</v>
      </c>
      <c r="AM98">
        <v>0</v>
      </c>
      <c r="AN98">
        <v>0</v>
      </c>
      <c r="AO98">
        <v>0</v>
      </c>
      <c r="AP98">
        <v>1.3468642016570007</v>
      </c>
      <c r="AQ98">
        <v>0</v>
      </c>
      <c r="AR98">
        <v>1.857361135688405</v>
      </c>
      <c r="AS98">
        <v>2.2630002848647042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654.62479225087668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9.8439144040630957</v>
      </c>
      <c r="L99">
        <f t="shared" si="2"/>
        <v>1.0697564648623756</v>
      </c>
      <c r="M99">
        <f t="shared" si="2"/>
        <v>1.3573028041266519</v>
      </c>
      <c r="N99">
        <f t="shared" si="2"/>
        <v>1.1666479686554645</v>
      </c>
      <c r="O99">
        <f t="shared" si="2"/>
        <v>1.6843513196473554</v>
      </c>
      <c r="P99">
        <f t="shared" si="2"/>
        <v>0.55509083591356023</v>
      </c>
      <c r="Q99">
        <f t="shared" si="2"/>
        <v>0</v>
      </c>
      <c r="R99">
        <f t="shared" si="2"/>
        <v>0.38158936293773377</v>
      </c>
      <c r="S99">
        <f t="shared" si="2"/>
        <v>0</v>
      </c>
      <c r="T99">
        <f t="shared" si="2"/>
        <v>0</v>
      </c>
      <c r="U99">
        <f t="shared" si="2"/>
        <v>1.4275347803372498</v>
      </c>
      <c r="V99">
        <f t="shared" si="2"/>
        <v>0.17931145414363628</v>
      </c>
      <c r="W99">
        <f t="shared" si="2"/>
        <v>0.33400749148942604</v>
      </c>
      <c r="X99">
        <f t="shared" si="2"/>
        <v>1.3654090747835683</v>
      </c>
      <c r="Y99">
        <f t="shared" si="2"/>
        <v>0</v>
      </c>
      <c r="Z99">
        <f t="shared" si="2"/>
        <v>1.760255988840909E-2</v>
      </c>
      <c r="AA99">
        <f t="shared" si="2"/>
        <v>3.8210369716455708E-2</v>
      </c>
      <c r="AB99">
        <f t="shared" si="2"/>
        <v>6.0912518935221274E-2</v>
      </c>
      <c r="AC99">
        <f t="shared" si="2"/>
        <v>4.6060368264783248E-2</v>
      </c>
      <c r="AD99">
        <f t="shared" si="2"/>
        <v>4.6101703441975776E-2</v>
      </c>
      <c r="AE99">
        <f t="shared" si="2"/>
        <v>0.16460460043598987</v>
      </c>
      <c r="AF99">
        <f t="shared" si="2"/>
        <v>0.16821153203562389</v>
      </c>
      <c r="AG99">
        <f t="shared" si="2"/>
        <v>0</v>
      </c>
      <c r="AH99">
        <f t="shared" si="2"/>
        <v>0.2620516104907919</v>
      </c>
      <c r="AI99">
        <f t="shared" si="2"/>
        <v>2.404294578749017E-2</v>
      </c>
      <c r="AJ99">
        <f t="shared" si="2"/>
        <v>0</v>
      </c>
      <c r="AK99">
        <f t="shared" si="2"/>
        <v>0.54828467835461092</v>
      </c>
      <c r="AL99">
        <f t="shared" si="2"/>
        <v>0.1915140848264841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3.3590792350476385E-2</v>
      </c>
      <c r="AQ99">
        <f t="shared" si="2"/>
        <v>0.31196520535976185</v>
      </c>
      <c r="AR99">
        <f t="shared" si="2"/>
        <v>9.263587895609153E-2</v>
      </c>
      <c r="AS99">
        <f t="shared" si="2"/>
        <v>7.6828859978590514E-2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21.464330299246409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76.609735531198751</v>
      </c>
      <c r="L3">
        <v>20.110155559853027</v>
      </c>
      <c r="M3">
        <v>0</v>
      </c>
      <c r="N3">
        <v>28.731651003447972</v>
      </c>
      <c r="O3">
        <v>48.240897014693459</v>
      </c>
      <c r="P3">
        <v>55.70411344425662</v>
      </c>
      <c r="Q3">
        <v>0.96010026109660573</v>
      </c>
      <c r="R3">
        <v>4.7898327540211856</v>
      </c>
      <c r="S3">
        <v>1.9191983298538622</v>
      </c>
      <c r="T3">
        <v>0</v>
      </c>
      <c r="U3">
        <v>316.92328134420586</v>
      </c>
      <c r="V3">
        <v>0</v>
      </c>
      <c r="W3">
        <v>3.9200908205128209</v>
      </c>
      <c r="X3">
        <v>33.00123727992446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2.0249195962061313</v>
      </c>
      <c r="AQ3">
        <v>0</v>
      </c>
      <c r="AR3">
        <v>1.0740442615942027</v>
      </c>
      <c r="AS3">
        <v>6.0206993869313115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613.57861745078083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76.609735531198751</v>
      </c>
      <c r="L4">
        <v>20.110225006993005</v>
      </c>
      <c r="M4">
        <v>0</v>
      </c>
      <c r="N4">
        <v>28.731651003447972</v>
      </c>
      <c r="O4">
        <v>48.240897014693459</v>
      </c>
      <c r="P4">
        <v>55.70411344425662</v>
      </c>
      <c r="Q4">
        <v>0.96010026109660573</v>
      </c>
      <c r="R4">
        <v>4.7898327540211856</v>
      </c>
      <c r="S4">
        <v>1.9191983298538622</v>
      </c>
      <c r="T4">
        <v>0</v>
      </c>
      <c r="U4">
        <v>316.92328134420586</v>
      </c>
      <c r="V4">
        <v>0</v>
      </c>
      <c r="W4">
        <v>3.8298833411433928</v>
      </c>
      <c r="X4">
        <v>26.810672769480849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2.0249195962061313</v>
      </c>
      <c r="AQ4">
        <v>0</v>
      </c>
      <c r="AR4">
        <v>1.0740442615942027</v>
      </c>
      <c r="AS4">
        <v>6.0206993869313115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607.29791490810783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76.609735531198751</v>
      </c>
      <c r="L5">
        <v>20.109856408425561</v>
      </c>
      <c r="M5">
        <v>0</v>
      </c>
      <c r="N5">
        <v>28.731651003447972</v>
      </c>
      <c r="O5">
        <v>48.240897014693459</v>
      </c>
      <c r="P5">
        <v>55.70411344425662</v>
      </c>
      <c r="Q5">
        <v>0.96010026109660573</v>
      </c>
      <c r="R5">
        <v>4.7898327540211856</v>
      </c>
      <c r="S5">
        <v>1.9191983298538622</v>
      </c>
      <c r="T5">
        <v>0</v>
      </c>
      <c r="U5">
        <v>316.92328134420586</v>
      </c>
      <c r="V5">
        <v>0</v>
      </c>
      <c r="W5">
        <v>3.8298833411433928</v>
      </c>
      <c r="X5">
        <v>31.421515887936078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0.33910520025817559</v>
      </c>
      <c r="AM5">
        <v>0</v>
      </c>
      <c r="AN5">
        <v>0</v>
      </c>
      <c r="AO5">
        <v>0</v>
      </c>
      <c r="AP5">
        <v>2.0249195962061313</v>
      </c>
      <c r="AQ5">
        <v>0</v>
      </c>
      <c r="AR5">
        <v>9.6663973384057957</v>
      </c>
      <c r="AS5">
        <v>6.0206993869313115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620.50074250480714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76.609735531198751</v>
      </c>
      <c r="L6">
        <v>20.109856408425561</v>
      </c>
      <c r="M6">
        <v>0</v>
      </c>
      <c r="N6">
        <v>28.731651003447972</v>
      </c>
      <c r="O6">
        <v>48.240897014693459</v>
      </c>
      <c r="P6">
        <v>55.70411344425662</v>
      </c>
      <c r="Q6">
        <v>0.96010026109660573</v>
      </c>
      <c r="R6">
        <v>4.7905002610966054</v>
      </c>
      <c r="S6">
        <v>1.9191983298538622</v>
      </c>
      <c r="T6">
        <v>0</v>
      </c>
      <c r="U6">
        <v>316.92328134420586</v>
      </c>
      <c r="V6">
        <v>0</v>
      </c>
      <c r="W6">
        <v>3.8298833411433928</v>
      </c>
      <c r="X6">
        <v>26.810672769480849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0.33910520025817559</v>
      </c>
      <c r="AM6">
        <v>0</v>
      </c>
      <c r="AN6">
        <v>0</v>
      </c>
      <c r="AO6">
        <v>0</v>
      </c>
      <c r="AP6">
        <v>2.0249195962061313</v>
      </c>
      <c r="AQ6">
        <v>0</v>
      </c>
      <c r="AR6">
        <v>9.6663973384057957</v>
      </c>
      <c r="AS6">
        <v>6.0206993869313115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615.89056689342738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76.609735531198751</v>
      </c>
      <c r="L7">
        <v>20.109856408425561</v>
      </c>
      <c r="M7">
        <v>0</v>
      </c>
      <c r="N7">
        <v>28.731651003447972</v>
      </c>
      <c r="O7">
        <v>48.240897014693459</v>
      </c>
      <c r="P7">
        <v>55.70411344425662</v>
      </c>
      <c r="Q7">
        <v>0.96010026109660573</v>
      </c>
      <c r="R7">
        <v>4.7905002610966054</v>
      </c>
      <c r="S7">
        <v>1.9191983298538622</v>
      </c>
      <c r="T7">
        <v>0</v>
      </c>
      <c r="U7">
        <v>316.92328134420586</v>
      </c>
      <c r="V7">
        <v>0</v>
      </c>
      <c r="W7">
        <v>3.8298833411433928</v>
      </c>
      <c r="X7">
        <v>17.237375298750987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3.1084653092082624</v>
      </c>
      <c r="AM7">
        <v>0</v>
      </c>
      <c r="AN7">
        <v>0</v>
      </c>
      <c r="AO7">
        <v>0</v>
      </c>
      <c r="AP7">
        <v>0.62305216391284191</v>
      </c>
      <c r="AQ7">
        <v>0</v>
      </c>
      <c r="AR7">
        <v>1.0740442615942027</v>
      </c>
      <c r="AS7">
        <v>4.0574278974130245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597.12913753302439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76.609735531198751</v>
      </c>
      <c r="L8">
        <v>20.109856408425561</v>
      </c>
      <c r="M8">
        <v>0</v>
      </c>
      <c r="N8">
        <v>28.731651003447972</v>
      </c>
      <c r="O8">
        <v>48.240897014693459</v>
      </c>
      <c r="P8">
        <v>55.70411344425662</v>
      </c>
      <c r="Q8">
        <v>0.96010026109660573</v>
      </c>
      <c r="R8">
        <v>4.7905002610966054</v>
      </c>
      <c r="S8">
        <v>1.9191983298538622</v>
      </c>
      <c r="T8">
        <v>0</v>
      </c>
      <c r="U8">
        <v>316.92328134420586</v>
      </c>
      <c r="V8">
        <v>0</v>
      </c>
      <c r="W8">
        <v>3.8298833411433928</v>
      </c>
      <c r="X8">
        <v>17.237375298750987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17.237853309208266</v>
      </c>
      <c r="AM8">
        <v>0</v>
      </c>
      <c r="AN8">
        <v>0</v>
      </c>
      <c r="AO8">
        <v>0</v>
      </c>
      <c r="AP8">
        <v>0.62305216391284191</v>
      </c>
      <c r="AQ8">
        <v>0</v>
      </c>
      <c r="AR8">
        <v>1.0740442615942027</v>
      </c>
      <c r="AS8">
        <v>4.0574278974130245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611.25852553302445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76.609735531198751</v>
      </c>
      <c r="L9">
        <v>20.109856408425561</v>
      </c>
      <c r="M9">
        <v>0</v>
      </c>
      <c r="N9">
        <v>28.731651003447972</v>
      </c>
      <c r="O9">
        <v>48.240897014693459</v>
      </c>
      <c r="P9">
        <v>55.70411344425662</v>
      </c>
      <c r="Q9">
        <v>0.96010026109660573</v>
      </c>
      <c r="R9">
        <v>4.7905002610966054</v>
      </c>
      <c r="S9">
        <v>1.9191983298538622</v>
      </c>
      <c r="T9">
        <v>0</v>
      </c>
      <c r="U9">
        <v>316.92328134420586</v>
      </c>
      <c r="V9">
        <v>0</v>
      </c>
      <c r="W9">
        <v>3.8298833411433928</v>
      </c>
      <c r="X9">
        <v>17.237375298750987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17.237853309208266</v>
      </c>
      <c r="AM9">
        <v>0</v>
      </c>
      <c r="AN9">
        <v>0</v>
      </c>
      <c r="AO9">
        <v>0</v>
      </c>
      <c r="AP9">
        <v>0.62305216391284191</v>
      </c>
      <c r="AQ9">
        <v>0</v>
      </c>
      <c r="AR9">
        <v>1.0740442615942027</v>
      </c>
      <c r="AS9">
        <v>6.0206993869313115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613.22179702254266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76.609735531198751</v>
      </c>
      <c r="L10">
        <v>20.109856408425561</v>
      </c>
      <c r="M10">
        <v>0</v>
      </c>
      <c r="N10">
        <v>28.731651003447972</v>
      </c>
      <c r="O10">
        <v>48.240897014693459</v>
      </c>
      <c r="P10">
        <v>55.70411344425662</v>
      </c>
      <c r="Q10">
        <v>0.96010026109660573</v>
      </c>
      <c r="R10">
        <v>4.7905002610966054</v>
      </c>
      <c r="S10">
        <v>1.9191983298538622</v>
      </c>
      <c r="T10">
        <v>0</v>
      </c>
      <c r="U10">
        <v>316.92328134420586</v>
      </c>
      <c r="V10">
        <v>0</v>
      </c>
      <c r="W10">
        <v>3.8298833411433928</v>
      </c>
      <c r="X10">
        <v>17.237375298750987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17.237853309208266</v>
      </c>
      <c r="AM10">
        <v>0</v>
      </c>
      <c r="AN10">
        <v>0</v>
      </c>
      <c r="AO10">
        <v>0</v>
      </c>
      <c r="AP10">
        <v>0.62305216391284191</v>
      </c>
      <c r="AQ10">
        <v>0</v>
      </c>
      <c r="AR10">
        <v>1.0740442615942027</v>
      </c>
      <c r="AS10">
        <v>1.6360597016057092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608.83715733721715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76.609735531198751</v>
      </c>
      <c r="L11">
        <v>20.109856408425561</v>
      </c>
      <c r="M11">
        <v>0</v>
      </c>
      <c r="N11">
        <v>28.731651003447972</v>
      </c>
      <c r="O11">
        <v>48.240897014693459</v>
      </c>
      <c r="P11">
        <v>55.70411344425662</v>
      </c>
      <c r="Q11">
        <v>0.96010026109660573</v>
      </c>
      <c r="R11">
        <v>4.7905002610966054</v>
      </c>
      <c r="S11">
        <v>1.9191983298538622</v>
      </c>
      <c r="T11">
        <v>0</v>
      </c>
      <c r="U11">
        <v>316.92328134420586</v>
      </c>
      <c r="V11">
        <v>0</v>
      </c>
      <c r="W11">
        <v>3.8298833411433928</v>
      </c>
      <c r="X11">
        <v>17.237144770477045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17.237853309208266</v>
      </c>
      <c r="AM11">
        <v>0</v>
      </c>
      <c r="AN11">
        <v>0</v>
      </c>
      <c r="AO11">
        <v>0</v>
      </c>
      <c r="AP11">
        <v>0.62305216391284191</v>
      </c>
      <c r="AQ11">
        <v>0</v>
      </c>
      <c r="AR11">
        <v>1.0740442615942027</v>
      </c>
      <c r="AS11">
        <v>1.3088476596788583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608.50971476701625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76.609735531198751</v>
      </c>
      <c r="L12">
        <v>20.109856408425561</v>
      </c>
      <c r="M12">
        <v>0</v>
      </c>
      <c r="N12">
        <v>28.731651003447972</v>
      </c>
      <c r="O12">
        <v>48.240897014693459</v>
      </c>
      <c r="P12">
        <v>55.70411344425662</v>
      </c>
      <c r="Q12">
        <v>0.96010026109660573</v>
      </c>
      <c r="R12">
        <v>4.7905002610966054</v>
      </c>
      <c r="S12">
        <v>1.9191983298538622</v>
      </c>
      <c r="T12">
        <v>0</v>
      </c>
      <c r="U12">
        <v>316.92328134420586</v>
      </c>
      <c r="V12">
        <v>0</v>
      </c>
      <c r="W12">
        <v>3.8298833411433928</v>
      </c>
      <c r="X12">
        <v>17.237144770477045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3.1084653092082624</v>
      </c>
      <c r="AM12">
        <v>0</v>
      </c>
      <c r="AN12">
        <v>0</v>
      </c>
      <c r="AO12">
        <v>0</v>
      </c>
      <c r="AP12">
        <v>0.62305216391284191</v>
      </c>
      <c r="AQ12">
        <v>0</v>
      </c>
      <c r="AR12">
        <v>1.0740442615942027</v>
      </c>
      <c r="AS12">
        <v>1.3088476596788583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594.38032676701619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76.609735531198751</v>
      </c>
      <c r="L13">
        <v>20.109856408425561</v>
      </c>
      <c r="M13">
        <v>0</v>
      </c>
      <c r="N13">
        <v>28.731651003447972</v>
      </c>
      <c r="O13">
        <v>48.240897014693459</v>
      </c>
      <c r="P13">
        <v>55.70411344425662</v>
      </c>
      <c r="Q13">
        <v>0.96010026109660573</v>
      </c>
      <c r="R13">
        <v>4.7905002610966054</v>
      </c>
      <c r="S13">
        <v>1.9191983298538622</v>
      </c>
      <c r="T13">
        <v>0</v>
      </c>
      <c r="U13">
        <v>316.92328134420586</v>
      </c>
      <c r="V13">
        <v>0</v>
      </c>
      <c r="W13">
        <v>3.8298833411433928</v>
      </c>
      <c r="X13">
        <v>17.234475163874727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0.5651754184165233</v>
      </c>
      <c r="AM13">
        <v>0</v>
      </c>
      <c r="AN13">
        <v>0</v>
      </c>
      <c r="AO13">
        <v>0</v>
      </c>
      <c r="AP13">
        <v>0.62305216391284191</v>
      </c>
      <c r="AQ13">
        <v>0</v>
      </c>
      <c r="AR13">
        <v>1.0740442615942027</v>
      </c>
      <c r="AS13">
        <v>1.3088476596788583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591.83436726962225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76.609735531198751</v>
      </c>
      <c r="L14">
        <v>20.109856408425561</v>
      </c>
      <c r="M14">
        <v>0</v>
      </c>
      <c r="N14">
        <v>28.731651003447972</v>
      </c>
      <c r="O14">
        <v>48.240897014693459</v>
      </c>
      <c r="P14">
        <v>55.70411344425662</v>
      </c>
      <c r="Q14">
        <v>0.96010026109660573</v>
      </c>
      <c r="R14">
        <v>4.7905002610966054</v>
      </c>
      <c r="S14">
        <v>1.9191983298538622</v>
      </c>
      <c r="T14">
        <v>0</v>
      </c>
      <c r="U14">
        <v>316.92328134420586</v>
      </c>
      <c r="V14">
        <v>0</v>
      </c>
      <c r="W14">
        <v>3.8298833411433928</v>
      </c>
      <c r="X14">
        <v>17.234475163874727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0.5651754184165233</v>
      </c>
      <c r="AM14">
        <v>0</v>
      </c>
      <c r="AN14">
        <v>0</v>
      </c>
      <c r="AO14">
        <v>0</v>
      </c>
      <c r="AP14">
        <v>0.62305216391284191</v>
      </c>
      <c r="AQ14">
        <v>0</v>
      </c>
      <c r="AR14">
        <v>1.0740442615942027</v>
      </c>
      <c r="AS14">
        <v>1.3088476596788583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591.83436726962225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76.609735531198751</v>
      </c>
      <c r="L15">
        <v>20.999886448124368</v>
      </c>
      <c r="M15">
        <v>0</v>
      </c>
      <c r="N15">
        <v>28.731651003447972</v>
      </c>
      <c r="O15">
        <v>48.240897014693459</v>
      </c>
      <c r="P15">
        <v>55.70411344425662</v>
      </c>
      <c r="Q15">
        <v>0.96010026109660573</v>
      </c>
      <c r="R15">
        <v>4.7905002610966054</v>
      </c>
      <c r="S15">
        <v>1.9191983298538622</v>
      </c>
      <c r="T15">
        <v>0</v>
      </c>
      <c r="U15">
        <v>316.92328134420586</v>
      </c>
      <c r="V15">
        <v>0</v>
      </c>
      <c r="W15">
        <v>3.8303999999999991</v>
      </c>
      <c r="X15">
        <v>17.234475163874727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0.5651754184165233</v>
      </c>
      <c r="AM15">
        <v>0</v>
      </c>
      <c r="AN15">
        <v>0</v>
      </c>
      <c r="AO15">
        <v>0</v>
      </c>
      <c r="AP15">
        <v>0.62305216391284191</v>
      </c>
      <c r="AQ15">
        <v>0</v>
      </c>
      <c r="AR15">
        <v>1.0740442615942027</v>
      </c>
      <c r="AS15">
        <v>1.3088476596788583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592.72491396817782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76.609735531198751</v>
      </c>
      <c r="L16">
        <v>21.0000110439127</v>
      </c>
      <c r="M16">
        <v>0</v>
      </c>
      <c r="N16">
        <v>28.732766787455649</v>
      </c>
      <c r="O16">
        <v>48.240897014693459</v>
      </c>
      <c r="P16">
        <v>55.70411344425662</v>
      </c>
      <c r="Q16">
        <v>0.96010026109660573</v>
      </c>
      <c r="R16">
        <v>4.7905002610966054</v>
      </c>
      <c r="S16">
        <v>1.9191983298538622</v>
      </c>
      <c r="T16">
        <v>0</v>
      </c>
      <c r="U16">
        <v>316.92328134420586</v>
      </c>
      <c r="V16">
        <v>0</v>
      </c>
      <c r="W16">
        <v>3.8303999999999991</v>
      </c>
      <c r="X16">
        <v>17.234475163874727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0.5651754184165233</v>
      </c>
      <c r="AM16">
        <v>0</v>
      </c>
      <c r="AN16">
        <v>0</v>
      </c>
      <c r="AO16">
        <v>0</v>
      </c>
      <c r="AP16">
        <v>0.62305216391284191</v>
      </c>
      <c r="AQ16">
        <v>0</v>
      </c>
      <c r="AR16">
        <v>1.0740442615942027</v>
      </c>
      <c r="AS16">
        <v>1.3088476596788583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592.72615434797376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76.609735531198751</v>
      </c>
      <c r="L17">
        <v>21.0000110439127</v>
      </c>
      <c r="M17">
        <v>0</v>
      </c>
      <c r="N17">
        <v>28.732766787455649</v>
      </c>
      <c r="O17">
        <v>48.240897014693459</v>
      </c>
      <c r="P17">
        <v>55.70411344425662</v>
      </c>
      <c r="Q17">
        <v>0.96010026109660573</v>
      </c>
      <c r="R17">
        <v>4.7905002610966054</v>
      </c>
      <c r="S17">
        <v>1.9191983298538622</v>
      </c>
      <c r="T17">
        <v>0</v>
      </c>
      <c r="U17">
        <v>316.92328134420586</v>
      </c>
      <c r="V17">
        <v>0</v>
      </c>
      <c r="W17">
        <v>3.8303999999999991</v>
      </c>
      <c r="X17">
        <v>17.234475163874727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0.5651754184165233</v>
      </c>
      <c r="AM17">
        <v>0</v>
      </c>
      <c r="AN17">
        <v>0</v>
      </c>
      <c r="AO17">
        <v>0</v>
      </c>
      <c r="AP17">
        <v>0.62305216391284191</v>
      </c>
      <c r="AQ17">
        <v>0</v>
      </c>
      <c r="AR17">
        <v>1.0740442615942027</v>
      </c>
      <c r="AS17">
        <v>1.3088476596788583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592.72615434797376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76.609735531198751</v>
      </c>
      <c r="L18">
        <v>21.0000110439127</v>
      </c>
      <c r="M18">
        <v>0</v>
      </c>
      <c r="N18">
        <v>28.732766787455649</v>
      </c>
      <c r="O18">
        <v>48.240897014693459</v>
      </c>
      <c r="P18">
        <v>55.70411344425662</v>
      </c>
      <c r="Q18">
        <v>0.96010026109660573</v>
      </c>
      <c r="R18">
        <v>4.7905002610966054</v>
      </c>
      <c r="S18">
        <v>1.9191983298538622</v>
      </c>
      <c r="T18">
        <v>0</v>
      </c>
      <c r="U18">
        <v>316.92328134420586</v>
      </c>
      <c r="V18">
        <v>0</v>
      </c>
      <c r="W18">
        <v>3.8303999999999991</v>
      </c>
      <c r="X18">
        <v>17.234475163874727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0.5651754184165233</v>
      </c>
      <c r="AM18">
        <v>0</v>
      </c>
      <c r="AN18">
        <v>0</v>
      </c>
      <c r="AO18">
        <v>0</v>
      </c>
      <c r="AP18">
        <v>0.62305216391284191</v>
      </c>
      <c r="AQ18">
        <v>0</v>
      </c>
      <c r="AR18">
        <v>1.0740442615942027</v>
      </c>
      <c r="AS18">
        <v>1.3088476596788583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592.72615434797376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76.609735531198751</v>
      </c>
      <c r="L19">
        <v>21.0000110439127</v>
      </c>
      <c r="M19">
        <v>0</v>
      </c>
      <c r="N19">
        <v>28.732766787455649</v>
      </c>
      <c r="O19">
        <v>48.240897014693459</v>
      </c>
      <c r="P19">
        <v>55.70411344425662</v>
      </c>
      <c r="Q19">
        <v>0.96010026109660573</v>
      </c>
      <c r="R19">
        <v>4.7905002610966054</v>
      </c>
      <c r="S19">
        <v>1.9191983298538622</v>
      </c>
      <c r="T19">
        <v>0</v>
      </c>
      <c r="U19">
        <v>316.92328134420586</v>
      </c>
      <c r="V19">
        <v>0</v>
      </c>
      <c r="W19">
        <v>3.8303999999999991</v>
      </c>
      <c r="X19">
        <v>17.234475163874727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0.5651754184165233</v>
      </c>
      <c r="AM19">
        <v>0</v>
      </c>
      <c r="AN19">
        <v>0</v>
      </c>
      <c r="AO19">
        <v>0</v>
      </c>
      <c r="AP19">
        <v>0.62305216391284191</v>
      </c>
      <c r="AQ19">
        <v>0</v>
      </c>
      <c r="AR19">
        <v>1.0740442615942027</v>
      </c>
      <c r="AS19">
        <v>1.3088476596788583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592.72615434797376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76.609735531198751</v>
      </c>
      <c r="L20">
        <v>21.0000110439127</v>
      </c>
      <c r="M20">
        <v>0</v>
      </c>
      <c r="N20">
        <v>28.731651003447972</v>
      </c>
      <c r="O20">
        <v>48.240897014693459</v>
      </c>
      <c r="P20">
        <v>55.70411344425662</v>
      </c>
      <c r="Q20">
        <v>0.96010026109660573</v>
      </c>
      <c r="R20">
        <v>4.7905002610966054</v>
      </c>
      <c r="S20">
        <v>1.9191983298538622</v>
      </c>
      <c r="T20">
        <v>0</v>
      </c>
      <c r="U20">
        <v>316.92328134420586</v>
      </c>
      <c r="V20">
        <v>0</v>
      </c>
      <c r="W20">
        <v>3.8303999999999991</v>
      </c>
      <c r="X20">
        <v>17.234475163874727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0.5651754184165233</v>
      </c>
      <c r="AM20">
        <v>0</v>
      </c>
      <c r="AN20">
        <v>0</v>
      </c>
      <c r="AO20">
        <v>0</v>
      </c>
      <c r="AP20">
        <v>0.62305216391284191</v>
      </c>
      <c r="AQ20">
        <v>0</v>
      </c>
      <c r="AR20">
        <v>1.0740442615942027</v>
      </c>
      <c r="AS20">
        <v>1.3088476596788583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592.72503856396611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76.609735531198751</v>
      </c>
      <c r="L21">
        <v>21.0000110439127</v>
      </c>
      <c r="M21">
        <v>0</v>
      </c>
      <c r="N21">
        <v>28.731651003447972</v>
      </c>
      <c r="O21">
        <v>48.240897014693459</v>
      </c>
      <c r="P21">
        <v>58.105898225558775</v>
      </c>
      <c r="Q21">
        <v>0.96010026109660573</v>
      </c>
      <c r="R21">
        <v>4.7905002610966054</v>
      </c>
      <c r="S21">
        <v>1.9191983298538622</v>
      </c>
      <c r="T21">
        <v>0</v>
      </c>
      <c r="U21">
        <v>316.92328134420586</v>
      </c>
      <c r="V21">
        <v>0</v>
      </c>
      <c r="W21">
        <v>3.8303999999999991</v>
      </c>
      <c r="X21">
        <v>17.234475163874727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0.5651754184165233</v>
      </c>
      <c r="AM21">
        <v>0</v>
      </c>
      <c r="AN21">
        <v>0</v>
      </c>
      <c r="AO21">
        <v>0</v>
      </c>
      <c r="AP21">
        <v>0.62305216391284191</v>
      </c>
      <c r="AQ21">
        <v>0</v>
      </c>
      <c r="AR21">
        <v>1.0740442615942027</v>
      </c>
      <c r="AS21">
        <v>1.3088476596788583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595.12682334526824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76.609735531198751</v>
      </c>
      <c r="L22">
        <v>21.0000110439127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0.96010026109660573</v>
      </c>
      <c r="R22">
        <v>4.7905002610966054</v>
      </c>
      <c r="S22">
        <v>1.9191983298538622</v>
      </c>
      <c r="T22">
        <v>0</v>
      </c>
      <c r="U22">
        <v>316.92328134420586</v>
      </c>
      <c r="V22">
        <v>0</v>
      </c>
      <c r="W22">
        <v>3.8298833411433928</v>
      </c>
      <c r="X22">
        <v>23.939917327333614</v>
      </c>
      <c r="Y22">
        <v>0</v>
      </c>
      <c r="Z22">
        <v>0</v>
      </c>
      <c r="AA22">
        <v>0</v>
      </c>
      <c r="AB22">
        <v>0</v>
      </c>
      <c r="AC22">
        <v>2.3536276896497563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0.5651754184165233</v>
      </c>
      <c r="AM22">
        <v>0</v>
      </c>
      <c r="AN22">
        <v>0</v>
      </c>
      <c r="AO22">
        <v>0</v>
      </c>
      <c r="AP22">
        <v>0.62305216391284191</v>
      </c>
      <c r="AQ22">
        <v>0</v>
      </c>
      <c r="AR22">
        <v>1.0740442615942027</v>
      </c>
      <c r="AS22">
        <v>1.3088476596788583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604.63636771546828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76.609735531198751</v>
      </c>
      <c r="L23">
        <v>21.0000110439127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0.96010026109660573</v>
      </c>
      <c r="R23">
        <v>4.7905002610966054</v>
      </c>
      <c r="S23">
        <v>1.9191983298538622</v>
      </c>
      <c r="T23">
        <v>0</v>
      </c>
      <c r="U23">
        <v>316.92328134420586</v>
      </c>
      <c r="V23">
        <v>0</v>
      </c>
      <c r="W23">
        <v>3.8298833411433928</v>
      </c>
      <c r="X23">
        <v>17.237375298750987</v>
      </c>
      <c r="Y23">
        <v>0</v>
      </c>
      <c r="Z23">
        <v>0</v>
      </c>
      <c r="AA23">
        <v>0</v>
      </c>
      <c r="AB23">
        <v>3.2035243195798957</v>
      </c>
      <c r="AC23">
        <v>2.3536276896497563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0.5651754184165233</v>
      </c>
      <c r="AM23">
        <v>0</v>
      </c>
      <c r="AN23">
        <v>0</v>
      </c>
      <c r="AO23">
        <v>0</v>
      </c>
      <c r="AP23">
        <v>0.62305216391284191</v>
      </c>
      <c r="AQ23">
        <v>0</v>
      </c>
      <c r="AR23">
        <v>1.0740442615942027</v>
      </c>
      <c r="AS23">
        <v>1.3088476596788583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605.14572924192919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76.609348589041815</v>
      </c>
      <c r="L24">
        <v>21.0000110439127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0.96010026109660573</v>
      </c>
      <c r="R24">
        <v>4.7886598104332956</v>
      </c>
      <c r="S24">
        <v>1.9191983298538622</v>
      </c>
      <c r="T24">
        <v>0</v>
      </c>
      <c r="U24">
        <v>316.92328134420586</v>
      </c>
      <c r="V24">
        <v>0</v>
      </c>
      <c r="W24">
        <v>3.8300616751481353</v>
      </c>
      <c r="X24">
        <v>17.240082108628279</v>
      </c>
      <c r="Y24">
        <v>0</v>
      </c>
      <c r="Z24">
        <v>0</v>
      </c>
      <c r="AA24">
        <v>0</v>
      </c>
      <c r="AB24">
        <v>3.2035243195798957</v>
      </c>
      <c r="AC24">
        <v>2.3536276896497563</v>
      </c>
      <c r="AD24">
        <v>0</v>
      </c>
      <c r="AE24">
        <v>8.0167582169134839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0.5651754184165233</v>
      </c>
      <c r="AM24">
        <v>0</v>
      </c>
      <c r="AN24">
        <v>0</v>
      </c>
      <c r="AO24">
        <v>0</v>
      </c>
      <c r="AP24">
        <v>0.62305216391284191</v>
      </c>
      <c r="AQ24">
        <v>0</v>
      </c>
      <c r="AR24">
        <v>1.0740442615942027</v>
      </c>
      <c r="AS24">
        <v>1.3088476596788583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613.76158805444072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76.609792651735575</v>
      </c>
      <c r="L25">
        <v>21.0000110439127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0.96010026109660573</v>
      </c>
      <c r="R25">
        <v>4.7886598104332956</v>
      </c>
      <c r="S25">
        <v>1.9191983298538622</v>
      </c>
      <c r="T25">
        <v>0</v>
      </c>
      <c r="U25">
        <v>316.92328134420586</v>
      </c>
      <c r="V25">
        <v>0</v>
      </c>
      <c r="W25">
        <v>8.4609696500600222</v>
      </c>
      <c r="X25">
        <v>35.337484241052188</v>
      </c>
      <c r="Y25">
        <v>0</v>
      </c>
      <c r="Z25">
        <v>0</v>
      </c>
      <c r="AA25">
        <v>0</v>
      </c>
      <c r="AB25">
        <v>3.2035243195798957</v>
      </c>
      <c r="AC25">
        <v>2.3536276896497563</v>
      </c>
      <c r="AD25">
        <v>0</v>
      </c>
      <c r="AE25">
        <v>8.0167582169134839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0.5651754184165233</v>
      </c>
      <c r="AM25">
        <v>0</v>
      </c>
      <c r="AN25">
        <v>0</v>
      </c>
      <c r="AO25">
        <v>0</v>
      </c>
      <c r="AP25">
        <v>2.0249195962061313</v>
      </c>
      <c r="AQ25">
        <v>0</v>
      </c>
      <c r="AR25">
        <v>1.0740442615942027</v>
      </c>
      <c r="AS25">
        <v>1.3088476596788583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642.49903173676353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76.610120078369903</v>
      </c>
      <c r="L26">
        <v>21.0000110439127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0.96010026109660573</v>
      </c>
      <c r="R26">
        <v>4.7886598104332956</v>
      </c>
      <c r="S26">
        <v>1.9191983298538622</v>
      </c>
      <c r="T26">
        <v>0</v>
      </c>
      <c r="U26">
        <v>316.92328134420586</v>
      </c>
      <c r="V26">
        <v>0</v>
      </c>
      <c r="W26">
        <v>8.4609696500600222</v>
      </c>
      <c r="X26">
        <v>35.880244347727604</v>
      </c>
      <c r="Y26">
        <v>0</v>
      </c>
      <c r="Z26">
        <v>0</v>
      </c>
      <c r="AA26">
        <v>0</v>
      </c>
      <c r="AB26">
        <v>3.2035243195798957</v>
      </c>
      <c r="AC26">
        <v>4.7072551253337505</v>
      </c>
      <c r="AD26">
        <v>1.5581828917486751</v>
      </c>
      <c r="AE26">
        <v>8.0167582169134839</v>
      </c>
      <c r="AF26">
        <v>0</v>
      </c>
      <c r="AG26">
        <v>0</v>
      </c>
      <c r="AH26">
        <v>13.82046624</v>
      </c>
      <c r="AI26">
        <v>0.92877613841319739</v>
      </c>
      <c r="AJ26">
        <v>0</v>
      </c>
      <c r="AK26">
        <v>13.209555662726556</v>
      </c>
      <c r="AL26">
        <v>0.5651754184165233</v>
      </c>
      <c r="AM26">
        <v>0</v>
      </c>
      <c r="AN26">
        <v>0</v>
      </c>
      <c r="AO26">
        <v>0</v>
      </c>
      <c r="AP26">
        <v>2.0249195962061313</v>
      </c>
      <c r="AQ26">
        <v>0</v>
      </c>
      <c r="AR26">
        <v>1.0740442615942027</v>
      </c>
      <c r="AS26">
        <v>1.3088476596788583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652.48952781591925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76.609746743801651</v>
      </c>
      <c r="L27">
        <v>20.99985296640623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0.96010026109660573</v>
      </c>
      <c r="R27">
        <v>4.7886598104332956</v>
      </c>
      <c r="S27">
        <v>1.9191983298538622</v>
      </c>
      <c r="T27">
        <v>0</v>
      </c>
      <c r="U27">
        <v>316.92328134420586</v>
      </c>
      <c r="V27">
        <v>0</v>
      </c>
      <c r="W27">
        <v>8.4609696500600222</v>
      </c>
      <c r="X27">
        <v>35.880244347727604</v>
      </c>
      <c r="Y27">
        <v>0</v>
      </c>
      <c r="Z27">
        <v>0.53510688000000006</v>
      </c>
      <c r="AA27">
        <v>1.7100520349273327</v>
      </c>
      <c r="AB27">
        <v>6.407048893173295</v>
      </c>
      <c r="AC27">
        <v>4.7072551253337505</v>
      </c>
      <c r="AD27">
        <v>4.0801899803179404</v>
      </c>
      <c r="AE27">
        <v>12.025137452377242</v>
      </c>
      <c r="AF27">
        <v>0</v>
      </c>
      <c r="AG27">
        <v>0</v>
      </c>
      <c r="AH27">
        <v>18.427288319999999</v>
      </c>
      <c r="AI27">
        <v>3.9764007945797335</v>
      </c>
      <c r="AJ27">
        <v>0</v>
      </c>
      <c r="AK27">
        <v>13.209555662726556</v>
      </c>
      <c r="AL27">
        <v>0.5651754184165233</v>
      </c>
      <c r="AM27">
        <v>0.97272997839459874</v>
      </c>
      <c r="AN27">
        <v>0</v>
      </c>
      <c r="AO27">
        <v>0</v>
      </c>
      <c r="AP27">
        <v>2.0249195962061313</v>
      </c>
      <c r="AQ27">
        <v>0</v>
      </c>
      <c r="AR27">
        <v>1.0740442615942027</v>
      </c>
      <c r="AS27">
        <v>1.3088476596788583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673.09524293095944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76.609746743801651</v>
      </c>
      <c r="L28">
        <v>20.999960786467486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0.96010026109660573</v>
      </c>
      <c r="R28">
        <v>4.7886598104332956</v>
      </c>
      <c r="S28">
        <v>1.9191983298538622</v>
      </c>
      <c r="T28">
        <v>0</v>
      </c>
      <c r="U28">
        <v>316.92328134420586</v>
      </c>
      <c r="V28">
        <v>4.2080957181653593</v>
      </c>
      <c r="W28">
        <v>8.4609696500600222</v>
      </c>
      <c r="X28">
        <v>35.880244347727604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4.9550053282550648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3.9764007945797335</v>
      </c>
      <c r="AJ28">
        <v>0</v>
      </c>
      <c r="AK28">
        <v>13.209555662726556</v>
      </c>
      <c r="AL28">
        <v>0.5651754184165233</v>
      </c>
      <c r="AM28">
        <v>2.5628194556639166</v>
      </c>
      <c r="AN28">
        <v>0</v>
      </c>
      <c r="AO28">
        <v>0</v>
      </c>
      <c r="AP28">
        <v>2.0249195962061313</v>
      </c>
      <c r="AQ28">
        <v>0</v>
      </c>
      <c r="AR28">
        <v>1.0740442615942027</v>
      </c>
      <c r="AS28">
        <v>1.3088476596788583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698.59242778578732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155.38151679331889</v>
      </c>
      <c r="L29">
        <v>44.999916109743225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2.5117769350180508</v>
      </c>
      <c r="R29">
        <v>9.9575388162120824</v>
      </c>
      <c r="S29">
        <v>4.7298556105263163</v>
      </c>
      <c r="T29">
        <v>0</v>
      </c>
      <c r="U29">
        <v>316.92328134420586</v>
      </c>
      <c r="V29">
        <v>4.4102437305699489</v>
      </c>
      <c r="W29">
        <v>8.4609696500600222</v>
      </c>
      <c r="X29">
        <v>35.880244347727604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4.9550053282550648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3.9764007945797335</v>
      </c>
      <c r="AJ29">
        <v>0</v>
      </c>
      <c r="AK29">
        <v>13.209555662726556</v>
      </c>
      <c r="AL29">
        <v>0.5651754184165233</v>
      </c>
      <c r="AM29">
        <v>2.5628194556639166</v>
      </c>
      <c r="AN29">
        <v>0</v>
      </c>
      <c r="AO29">
        <v>0</v>
      </c>
      <c r="AP29">
        <v>0.62305216391284191</v>
      </c>
      <c r="AQ29">
        <v>0</v>
      </c>
      <c r="AR29">
        <v>1.0740442615942027</v>
      </c>
      <c r="AS29">
        <v>1.3088476596788583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814.30246877906427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157.12412636442048</v>
      </c>
      <c r="L30">
        <v>44.999916109743225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2.649495324232082</v>
      </c>
      <c r="R30">
        <v>10.308161467980295</v>
      </c>
      <c r="S30">
        <v>6.4095132561750177</v>
      </c>
      <c r="T30">
        <v>0</v>
      </c>
      <c r="U30">
        <v>316.92328134420586</v>
      </c>
      <c r="V30">
        <v>4.4102437305699489</v>
      </c>
      <c r="W30">
        <v>8.4609696500600222</v>
      </c>
      <c r="X30">
        <v>35.880244347727604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4.9550053282550648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0.5651754184165233</v>
      </c>
      <c r="AM30">
        <v>2.5628194556639166</v>
      </c>
      <c r="AN30">
        <v>0</v>
      </c>
      <c r="AO30">
        <v>0</v>
      </c>
      <c r="AP30">
        <v>0.62305216391284191</v>
      </c>
      <c r="AQ30">
        <v>0</v>
      </c>
      <c r="AR30">
        <v>1.0740442615942027</v>
      </c>
      <c r="AS30">
        <v>1.3088476596788583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819.36478255679685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157.12412636442048</v>
      </c>
      <c r="L31">
        <v>44.999916109743225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2.649495324232082</v>
      </c>
      <c r="R31">
        <v>10.308161467980295</v>
      </c>
      <c r="S31">
        <v>3.530989215661104</v>
      </c>
      <c r="T31">
        <v>0</v>
      </c>
      <c r="U31">
        <v>316.92328134420586</v>
      </c>
      <c r="V31">
        <v>4.608669753202391</v>
      </c>
      <c r="W31">
        <v>8.4609696500600222</v>
      </c>
      <c r="X31">
        <v>35.880244347727604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4.9550053282550648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0.5651754184165233</v>
      </c>
      <c r="AM31">
        <v>2.5628194556639166</v>
      </c>
      <c r="AN31">
        <v>0</v>
      </c>
      <c r="AO31">
        <v>0</v>
      </c>
      <c r="AP31">
        <v>0.62305216391284191</v>
      </c>
      <c r="AQ31">
        <v>0</v>
      </c>
      <c r="AR31">
        <v>1.0740442615942027</v>
      </c>
      <c r="AS31">
        <v>1.3088476596788583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817.42177606155519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157.12412636442048</v>
      </c>
      <c r="L32">
        <v>44.999916109743225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2.649495324232082</v>
      </c>
      <c r="R32">
        <v>10.308161467980295</v>
      </c>
      <c r="S32">
        <v>3.530989215661104</v>
      </c>
      <c r="T32">
        <v>0</v>
      </c>
      <c r="U32">
        <v>316.92328134420586</v>
      </c>
      <c r="V32">
        <v>4.608669753202391</v>
      </c>
      <c r="W32">
        <v>8.4609696500600222</v>
      </c>
      <c r="X32">
        <v>35.880244347727604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4.9550053282550648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0.5651754184165233</v>
      </c>
      <c r="AM32">
        <v>2.5628194556639166</v>
      </c>
      <c r="AN32">
        <v>0</v>
      </c>
      <c r="AO32">
        <v>0</v>
      </c>
      <c r="AP32">
        <v>0.62305216391284191</v>
      </c>
      <c r="AQ32">
        <v>0</v>
      </c>
      <c r="AR32">
        <v>1.0740442615942027</v>
      </c>
      <c r="AS32">
        <v>1.3088476596788583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817.42177606155519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157.12412636442048</v>
      </c>
      <c r="L33">
        <v>44.999916109743225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1.4609666832298138</v>
      </c>
      <c r="R33">
        <v>10.308161467980295</v>
      </c>
      <c r="S33">
        <v>3.530989215661104</v>
      </c>
      <c r="T33">
        <v>0</v>
      </c>
      <c r="U33">
        <v>316.92328134420586</v>
      </c>
      <c r="V33">
        <v>4.6086053963310576</v>
      </c>
      <c r="W33">
        <v>8.4609696500600222</v>
      </c>
      <c r="X33">
        <v>35.880244347727604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4.9550053282550648</v>
      </c>
      <c r="AD33">
        <v>6.6658094943224828</v>
      </c>
      <c r="AE33">
        <v>12.025137452377242</v>
      </c>
      <c r="AF33">
        <v>0</v>
      </c>
      <c r="AG33">
        <v>0</v>
      </c>
      <c r="AH33">
        <v>28.792638</v>
      </c>
      <c r="AI33">
        <v>0.92877613841319739</v>
      </c>
      <c r="AJ33">
        <v>0</v>
      </c>
      <c r="AK33">
        <v>13.209555662726556</v>
      </c>
      <c r="AL33">
        <v>0.5651754184165233</v>
      </c>
      <c r="AM33">
        <v>2.5628194556639166</v>
      </c>
      <c r="AN33">
        <v>0</v>
      </c>
      <c r="AO33">
        <v>0</v>
      </c>
      <c r="AP33">
        <v>0.62305216391284191</v>
      </c>
      <c r="AQ33">
        <v>0</v>
      </c>
      <c r="AR33">
        <v>1.0740442615942027</v>
      </c>
      <c r="AS33">
        <v>1.3088476596788583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807.84164480487527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157.12412636442048</v>
      </c>
      <c r="L34">
        <v>44.999916109743225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1.4609666832298138</v>
      </c>
      <c r="R34">
        <v>10.308161467980295</v>
      </c>
      <c r="S34">
        <v>3.530989215661104</v>
      </c>
      <c r="T34">
        <v>0</v>
      </c>
      <c r="U34">
        <v>316.92328134420586</v>
      </c>
      <c r="V34">
        <v>4.6076708093003411</v>
      </c>
      <c r="W34">
        <v>8.4609696500600222</v>
      </c>
      <c r="X34">
        <v>35.880244347727604</v>
      </c>
      <c r="Y34">
        <v>0</v>
      </c>
      <c r="Z34">
        <v>1.5860567719999998</v>
      </c>
      <c r="AA34">
        <v>3.4170295814580407</v>
      </c>
      <c r="AB34">
        <v>6.407048893173295</v>
      </c>
      <c r="AC34">
        <v>4.7072551253337505</v>
      </c>
      <c r="AD34">
        <v>4.4438729962149885</v>
      </c>
      <c r="AE34">
        <v>12.025137452377242</v>
      </c>
      <c r="AF34">
        <v>0</v>
      </c>
      <c r="AG34">
        <v>0</v>
      </c>
      <c r="AH34">
        <v>21.26048401096093</v>
      </c>
      <c r="AI34">
        <v>0.4643880692065987</v>
      </c>
      <c r="AJ34">
        <v>0</v>
      </c>
      <c r="AK34">
        <v>13.209555662726556</v>
      </c>
      <c r="AL34">
        <v>0.5651754184165233</v>
      </c>
      <c r="AM34">
        <v>1.1997004421605402</v>
      </c>
      <c r="AN34">
        <v>0</v>
      </c>
      <c r="AO34">
        <v>0</v>
      </c>
      <c r="AP34">
        <v>0.62305216391284191</v>
      </c>
      <c r="AQ34">
        <v>0</v>
      </c>
      <c r="AR34">
        <v>1.0740442615942027</v>
      </c>
      <c r="AS34">
        <v>1.3088476596788583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791.11741192119121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157.12412636442048</v>
      </c>
      <c r="L35">
        <v>44.999916109743225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1.4609666832298138</v>
      </c>
      <c r="R35">
        <v>10.308161467980295</v>
      </c>
      <c r="S35">
        <v>3.530989215661104</v>
      </c>
      <c r="T35">
        <v>0</v>
      </c>
      <c r="U35">
        <v>316.92328134420586</v>
      </c>
      <c r="V35">
        <v>4.6093826464918184</v>
      </c>
      <c r="W35">
        <v>8.4609696500600222</v>
      </c>
      <c r="X35">
        <v>35.880244347727604</v>
      </c>
      <c r="Y35">
        <v>0</v>
      </c>
      <c r="Z35">
        <v>0</v>
      </c>
      <c r="AA35">
        <v>2.1135473333333339</v>
      </c>
      <c r="AB35">
        <v>6.407048893173295</v>
      </c>
      <c r="AC35">
        <v>4.7072551253337505</v>
      </c>
      <c r="AD35">
        <v>1.9276489015897047</v>
      </c>
      <c r="AE35">
        <v>8.0167582169134839</v>
      </c>
      <c r="AF35">
        <v>0</v>
      </c>
      <c r="AG35">
        <v>0</v>
      </c>
      <c r="AH35">
        <v>18.427288319999999</v>
      </c>
      <c r="AI35">
        <v>0.4643880692065987</v>
      </c>
      <c r="AJ35">
        <v>0</v>
      </c>
      <c r="AK35">
        <v>13.209555662726556</v>
      </c>
      <c r="AL35">
        <v>0.5651754184165233</v>
      </c>
      <c r="AM35">
        <v>0</v>
      </c>
      <c r="AN35">
        <v>0</v>
      </c>
      <c r="AO35">
        <v>0</v>
      </c>
      <c r="AP35">
        <v>0.62305216391284191</v>
      </c>
      <c r="AQ35">
        <v>0</v>
      </c>
      <c r="AR35">
        <v>9.6663973384057957</v>
      </c>
      <c r="AS35">
        <v>1.3088476596788583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786.2644383518591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157.12412636442048</v>
      </c>
      <c r="L36">
        <v>44.999916109743225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1.4609666832298138</v>
      </c>
      <c r="R36">
        <v>10.308161467980295</v>
      </c>
      <c r="S36">
        <v>3.530989215661104</v>
      </c>
      <c r="T36">
        <v>0</v>
      </c>
      <c r="U36">
        <v>316.92328134420586</v>
      </c>
      <c r="V36">
        <v>4.6095651216125422</v>
      </c>
      <c r="W36">
        <v>8.4609696500600222</v>
      </c>
      <c r="X36">
        <v>35.880244347727604</v>
      </c>
      <c r="Y36">
        <v>0</v>
      </c>
      <c r="Z36">
        <v>0</v>
      </c>
      <c r="AA36">
        <v>0</v>
      </c>
      <c r="AB36">
        <v>6.407048893173295</v>
      </c>
      <c r="AC36">
        <v>2.3536276896497563</v>
      </c>
      <c r="AD36">
        <v>0</v>
      </c>
      <c r="AE36">
        <v>8.0167582169134839</v>
      </c>
      <c r="AF36">
        <v>0</v>
      </c>
      <c r="AG36">
        <v>0</v>
      </c>
      <c r="AH36">
        <v>9.2136441599999994</v>
      </c>
      <c r="AI36">
        <v>0.4643880692065987</v>
      </c>
      <c r="AJ36">
        <v>0</v>
      </c>
      <c r="AK36">
        <v>13.209555662726556</v>
      </c>
      <c r="AL36">
        <v>0.5651754184165233</v>
      </c>
      <c r="AM36">
        <v>0</v>
      </c>
      <c r="AN36">
        <v>0</v>
      </c>
      <c r="AO36">
        <v>0</v>
      </c>
      <c r="AP36">
        <v>0.62305216391284191</v>
      </c>
      <c r="AQ36">
        <v>0</v>
      </c>
      <c r="AR36">
        <v>9.6663973384057957</v>
      </c>
      <c r="AS36">
        <v>1.3088476596788583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770.65615299637273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157.12412636442048</v>
      </c>
      <c r="L37">
        <v>44.999916109743225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1.4609666832298138</v>
      </c>
      <c r="R37">
        <v>10.308161467980295</v>
      </c>
      <c r="S37">
        <v>3.530989215661104</v>
      </c>
      <c r="T37">
        <v>0</v>
      </c>
      <c r="U37">
        <v>316.92328134420586</v>
      </c>
      <c r="V37">
        <v>4.4172122537313419</v>
      </c>
      <c r="W37">
        <v>8.4609696500600222</v>
      </c>
      <c r="X37">
        <v>35.880244347727604</v>
      </c>
      <c r="Y37">
        <v>0</v>
      </c>
      <c r="Z37">
        <v>0</v>
      </c>
      <c r="AA37">
        <v>0</v>
      </c>
      <c r="AB37">
        <v>3.2035243195798957</v>
      </c>
      <c r="AC37">
        <v>2.3536276896497563</v>
      </c>
      <c r="AD37">
        <v>0</v>
      </c>
      <c r="AE37">
        <v>8.0167582169134839</v>
      </c>
      <c r="AF37">
        <v>0</v>
      </c>
      <c r="AG37">
        <v>0</v>
      </c>
      <c r="AH37">
        <v>5.6894253094403373</v>
      </c>
      <c r="AI37">
        <v>0.4643880692065987</v>
      </c>
      <c r="AJ37">
        <v>0</v>
      </c>
      <c r="AK37">
        <v>13.209555662726556</v>
      </c>
      <c r="AL37">
        <v>3.1084653092082624</v>
      </c>
      <c r="AM37">
        <v>0</v>
      </c>
      <c r="AN37">
        <v>0</v>
      </c>
      <c r="AO37">
        <v>0</v>
      </c>
      <c r="AP37">
        <v>0.62305216391284191</v>
      </c>
      <c r="AQ37">
        <v>0</v>
      </c>
      <c r="AR37">
        <v>1.0740442615942027</v>
      </c>
      <c r="AS37">
        <v>1.3088476596788583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757.68699351831867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157.12412636442048</v>
      </c>
      <c r="L38">
        <v>44.999916109743225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1.4609666832298138</v>
      </c>
      <c r="R38">
        <v>10.308161467980295</v>
      </c>
      <c r="S38">
        <v>3.530989215661104</v>
      </c>
      <c r="T38">
        <v>0</v>
      </c>
      <c r="U38">
        <v>316.92328134420586</v>
      </c>
      <c r="V38">
        <v>4.4172122537313419</v>
      </c>
      <c r="W38">
        <v>8.4609696500600222</v>
      </c>
      <c r="X38">
        <v>35.880244347727604</v>
      </c>
      <c r="Y38">
        <v>0</v>
      </c>
      <c r="Z38">
        <v>0</v>
      </c>
      <c r="AA38">
        <v>0</v>
      </c>
      <c r="AB38">
        <v>3.2035243195798957</v>
      </c>
      <c r="AC38">
        <v>2.3536276896497563</v>
      </c>
      <c r="AD38">
        <v>0</v>
      </c>
      <c r="AE38">
        <v>8.0167582169134839</v>
      </c>
      <c r="AF38">
        <v>0</v>
      </c>
      <c r="AG38">
        <v>0</v>
      </c>
      <c r="AH38">
        <v>0</v>
      </c>
      <c r="AI38">
        <v>0.4643880692065987</v>
      </c>
      <c r="AJ38">
        <v>0</v>
      </c>
      <c r="AK38">
        <v>13.209555662726556</v>
      </c>
      <c r="AL38">
        <v>17.237853309208266</v>
      </c>
      <c r="AM38">
        <v>0</v>
      </c>
      <c r="AN38">
        <v>0</v>
      </c>
      <c r="AO38">
        <v>0</v>
      </c>
      <c r="AP38">
        <v>0.62305216391284191</v>
      </c>
      <c r="AQ38">
        <v>0</v>
      </c>
      <c r="AR38">
        <v>1.0740442615942027</v>
      </c>
      <c r="AS38">
        <v>1.3088476596788583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766.12695620887837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157.12306876136958</v>
      </c>
      <c r="L39">
        <v>43.49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1.4609666832298138</v>
      </c>
      <c r="R39">
        <v>10.308161467980295</v>
      </c>
      <c r="S39">
        <v>3.5311224296874992</v>
      </c>
      <c r="T39">
        <v>0</v>
      </c>
      <c r="U39">
        <v>316.92328134420586</v>
      </c>
      <c r="V39">
        <v>4.4102437305699489</v>
      </c>
      <c r="W39">
        <v>8.4609696500600222</v>
      </c>
      <c r="X39">
        <v>35.880244347727604</v>
      </c>
      <c r="Y39">
        <v>0</v>
      </c>
      <c r="Z39">
        <v>0</v>
      </c>
      <c r="AA39">
        <v>0</v>
      </c>
      <c r="AB39">
        <v>3.2035243195798957</v>
      </c>
      <c r="AC39">
        <v>0</v>
      </c>
      <c r="AD39">
        <v>0</v>
      </c>
      <c r="AE39">
        <v>8.0167582169134839</v>
      </c>
      <c r="AF39">
        <v>0</v>
      </c>
      <c r="AG39">
        <v>0</v>
      </c>
      <c r="AH39">
        <v>0</v>
      </c>
      <c r="AI39">
        <v>0.4643880692065987</v>
      </c>
      <c r="AJ39">
        <v>0</v>
      </c>
      <c r="AK39">
        <v>13.209555662726556</v>
      </c>
      <c r="AL39">
        <v>17.237853309208266</v>
      </c>
      <c r="AM39">
        <v>0</v>
      </c>
      <c r="AN39">
        <v>0</v>
      </c>
      <c r="AO39">
        <v>0</v>
      </c>
      <c r="AP39">
        <v>0.62305216391284191</v>
      </c>
      <c r="AQ39">
        <v>0</v>
      </c>
      <c r="AR39">
        <v>1.0740442615942027</v>
      </c>
      <c r="AS39">
        <v>1.3088476596788583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762.25551949729947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157.12306876136958</v>
      </c>
      <c r="L40">
        <v>43.49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1.4609666832298138</v>
      </c>
      <c r="R40">
        <v>10.308161467980295</v>
      </c>
      <c r="S40">
        <v>3.5311224296874992</v>
      </c>
      <c r="T40">
        <v>0</v>
      </c>
      <c r="U40">
        <v>316.92328134420586</v>
      </c>
      <c r="V40">
        <v>4.4102437305699489</v>
      </c>
      <c r="W40">
        <v>8.4609696500600222</v>
      </c>
      <c r="X40">
        <v>35.880244347727604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8.0167582169134839</v>
      </c>
      <c r="AF40">
        <v>0</v>
      </c>
      <c r="AG40">
        <v>0</v>
      </c>
      <c r="AH40">
        <v>0</v>
      </c>
      <c r="AI40">
        <v>0.4643880692065987</v>
      </c>
      <c r="AJ40">
        <v>0</v>
      </c>
      <c r="AK40">
        <v>13.209555662726556</v>
      </c>
      <c r="AL40">
        <v>17.237853309208266</v>
      </c>
      <c r="AM40">
        <v>0</v>
      </c>
      <c r="AN40">
        <v>0</v>
      </c>
      <c r="AO40">
        <v>0</v>
      </c>
      <c r="AP40">
        <v>0.62305216391284191</v>
      </c>
      <c r="AQ40">
        <v>0</v>
      </c>
      <c r="AR40">
        <v>1.0740442615942027</v>
      </c>
      <c r="AS40">
        <v>1.3088476596788583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759.05199517771962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157.12306876136958</v>
      </c>
      <c r="L41">
        <v>41.650255311892934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1.4609666832298138</v>
      </c>
      <c r="R41">
        <v>10.308161467980295</v>
      </c>
      <c r="S41">
        <v>3.5311224296874992</v>
      </c>
      <c r="T41">
        <v>0</v>
      </c>
      <c r="U41">
        <v>316.92328134420586</v>
      </c>
      <c r="V41">
        <v>4.4102437305699489</v>
      </c>
      <c r="W41">
        <v>8.4609696500600222</v>
      </c>
      <c r="X41">
        <v>35.880244347727604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8.0167582169134839</v>
      </c>
      <c r="AF41">
        <v>0</v>
      </c>
      <c r="AG41">
        <v>0</v>
      </c>
      <c r="AH41">
        <v>0</v>
      </c>
      <c r="AI41">
        <v>0.4643880692065987</v>
      </c>
      <c r="AJ41">
        <v>0</v>
      </c>
      <c r="AK41">
        <v>13.209555662726556</v>
      </c>
      <c r="AL41">
        <v>17.237853309208266</v>
      </c>
      <c r="AM41">
        <v>0</v>
      </c>
      <c r="AN41">
        <v>0</v>
      </c>
      <c r="AO41">
        <v>0</v>
      </c>
      <c r="AP41">
        <v>0.12461038199105222</v>
      </c>
      <c r="AQ41">
        <v>0</v>
      </c>
      <c r="AR41">
        <v>9.6663973384057957</v>
      </c>
      <c r="AS41">
        <v>1.3088476596788583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765.30616178450236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157.12306876136958</v>
      </c>
      <c r="L42">
        <v>41.650255311892934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1.4609666832298138</v>
      </c>
      <c r="R42">
        <v>10.308161467980295</v>
      </c>
      <c r="S42">
        <v>3.5311224296874992</v>
      </c>
      <c r="T42">
        <v>0</v>
      </c>
      <c r="U42">
        <v>316.92328134420586</v>
      </c>
      <c r="V42">
        <v>4.4102437305699489</v>
      </c>
      <c r="W42">
        <v>8.4609696500600222</v>
      </c>
      <c r="X42">
        <v>35.880244347727604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8.0167582169134839</v>
      </c>
      <c r="AF42">
        <v>0</v>
      </c>
      <c r="AG42">
        <v>0</v>
      </c>
      <c r="AH42">
        <v>0</v>
      </c>
      <c r="AI42">
        <v>0.4643880692065987</v>
      </c>
      <c r="AJ42">
        <v>0</v>
      </c>
      <c r="AK42">
        <v>13.209555662726556</v>
      </c>
      <c r="AL42">
        <v>3.1084653092082624</v>
      </c>
      <c r="AM42">
        <v>0</v>
      </c>
      <c r="AN42">
        <v>0</v>
      </c>
      <c r="AO42">
        <v>0</v>
      </c>
      <c r="AP42">
        <v>0.12461038199105222</v>
      </c>
      <c r="AQ42">
        <v>0</v>
      </c>
      <c r="AR42">
        <v>9.6663973384057957</v>
      </c>
      <c r="AS42">
        <v>1.3088476596788583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751.1767737845023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76.609746743801651</v>
      </c>
      <c r="L43">
        <v>26.870164711418088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0.96012352941176471</v>
      </c>
      <c r="R43">
        <v>10.308161467980295</v>
      </c>
      <c r="S43">
        <v>1.9191983298538622</v>
      </c>
      <c r="T43">
        <v>0</v>
      </c>
      <c r="U43">
        <v>316.92328134420586</v>
      </c>
      <c r="V43">
        <v>4.4102437305699489</v>
      </c>
      <c r="W43">
        <v>8.4609696500600222</v>
      </c>
      <c r="X43">
        <v>35.880244347727604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8.0167582169134839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0.5651754184165233</v>
      </c>
      <c r="AM43">
        <v>0</v>
      </c>
      <c r="AN43">
        <v>0</v>
      </c>
      <c r="AO43">
        <v>0</v>
      </c>
      <c r="AP43">
        <v>2.0249195962061313</v>
      </c>
      <c r="AQ43">
        <v>0</v>
      </c>
      <c r="AR43">
        <v>1.0740442615942027</v>
      </c>
      <c r="AS43">
        <v>1.2434052004906335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644.00542963102487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76.609746743801651</v>
      </c>
      <c r="L44">
        <v>26.870164711418088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0.96012352941176471</v>
      </c>
      <c r="R44">
        <v>10.308161467980295</v>
      </c>
      <c r="S44">
        <v>1.9191983298538622</v>
      </c>
      <c r="T44">
        <v>0</v>
      </c>
      <c r="U44">
        <v>316.92328134420586</v>
      </c>
      <c r="V44">
        <v>4.4102437305699489</v>
      </c>
      <c r="W44">
        <v>8.4609696500600222</v>
      </c>
      <c r="X44">
        <v>35.880244347727604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4.0083792354637566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0.5651754184165233</v>
      </c>
      <c r="AM44">
        <v>0</v>
      </c>
      <c r="AN44">
        <v>0</v>
      </c>
      <c r="AO44">
        <v>0</v>
      </c>
      <c r="AP44">
        <v>2.0249195962061313</v>
      </c>
      <c r="AQ44">
        <v>0</v>
      </c>
      <c r="AR44">
        <v>1.0740442615942027</v>
      </c>
      <c r="AS44">
        <v>1.2434052004906335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639.99705064957516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76.609746743801651</v>
      </c>
      <c r="L45">
        <v>22.020805835920854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0.96012352941176471</v>
      </c>
      <c r="R45">
        <v>4.7886598104332956</v>
      </c>
      <c r="S45">
        <v>1.9191983298538622</v>
      </c>
      <c r="T45">
        <v>0</v>
      </c>
      <c r="U45">
        <v>316.92328134420586</v>
      </c>
      <c r="V45">
        <v>4.4102437305699489</v>
      </c>
      <c r="W45">
        <v>8.4609696500600222</v>
      </c>
      <c r="X45">
        <v>35.880244347727604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4.0083792354637566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0.5651754184165233</v>
      </c>
      <c r="AM45">
        <v>0</v>
      </c>
      <c r="AN45">
        <v>0</v>
      </c>
      <c r="AO45">
        <v>0</v>
      </c>
      <c r="AP45">
        <v>2.0249195962061313</v>
      </c>
      <c r="AQ45">
        <v>0</v>
      </c>
      <c r="AR45">
        <v>1.0740442615942027</v>
      </c>
      <c r="AS45">
        <v>1.2434052004906335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629.62819011653096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76.609746743801651</v>
      </c>
      <c r="L46">
        <v>22.020805835920854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0.96012352941176471</v>
      </c>
      <c r="R46">
        <v>4.7886598104332956</v>
      </c>
      <c r="S46">
        <v>1.9191983298538622</v>
      </c>
      <c r="T46">
        <v>0</v>
      </c>
      <c r="U46">
        <v>316.92328134420586</v>
      </c>
      <c r="V46">
        <v>4.4102437305699489</v>
      </c>
      <c r="W46">
        <v>8.4609696500600222</v>
      </c>
      <c r="X46">
        <v>35.880244347727604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4.0083792354637566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0.5651754184165233</v>
      </c>
      <c r="AM46">
        <v>0</v>
      </c>
      <c r="AN46">
        <v>0</v>
      </c>
      <c r="AO46">
        <v>0</v>
      </c>
      <c r="AP46">
        <v>2.0249195962061313</v>
      </c>
      <c r="AQ46">
        <v>0</v>
      </c>
      <c r="AR46">
        <v>1.0740442615942027</v>
      </c>
      <c r="AS46">
        <v>1.2434052004906335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629.62819011653096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76.609746743801651</v>
      </c>
      <c r="L47">
        <v>31.600307767226688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0.96012352941176471</v>
      </c>
      <c r="R47">
        <v>10.308161467980295</v>
      </c>
      <c r="S47">
        <v>1.9191983298538622</v>
      </c>
      <c r="T47">
        <v>0</v>
      </c>
      <c r="U47">
        <v>316.92328134420586</v>
      </c>
      <c r="V47">
        <v>4.4102437305699489</v>
      </c>
      <c r="W47">
        <v>8.4609696500600222</v>
      </c>
      <c r="X47">
        <v>35.880244347727604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4.0083792354637566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0.5651754184165233</v>
      </c>
      <c r="AM47">
        <v>0</v>
      </c>
      <c r="AN47">
        <v>0</v>
      </c>
      <c r="AO47">
        <v>0</v>
      </c>
      <c r="AP47">
        <v>0.77881526838044768</v>
      </c>
      <c r="AQ47">
        <v>0</v>
      </c>
      <c r="AR47">
        <v>1.0740442615942027</v>
      </c>
      <c r="AS47">
        <v>1.2434052004906335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643.48108937755808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76.609746743801651</v>
      </c>
      <c r="L48">
        <v>25.859857869136274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0.96012352941176471</v>
      </c>
      <c r="R48">
        <v>10.308161467980295</v>
      </c>
      <c r="S48">
        <v>1.9191983298538622</v>
      </c>
      <c r="T48">
        <v>0</v>
      </c>
      <c r="U48">
        <v>316.92328134420586</v>
      </c>
      <c r="V48">
        <v>4.4102437305699489</v>
      </c>
      <c r="W48">
        <v>8.4609696500600222</v>
      </c>
      <c r="X48">
        <v>35.880244347727604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4.0083792354637566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0.5651754184165233</v>
      </c>
      <c r="AM48">
        <v>0</v>
      </c>
      <c r="AN48">
        <v>0</v>
      </c>
      <c r="AO48">
        <v>0</v>
      </c>
      <c r="AP48">
        <v>0.77881526838044768</v>
      </c>
      <c r="AQ48">
        <v>0</v>
      </c>
      <c r="AR48">
        <v>1.0740442615942027</v>
      </c>
      <c r="AS48">
        <v>1.2434052004906335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637.74063947946763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76.609746743801651</v>
      </c>
      <c r="L49">
        <v>23.940185186617676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0.96012352941176471</v>
      </c>
      <c r="R49">
        <v>4.7886598104332956</v>
      </c>
      <c r="S49">
        <v>1.9191983298538622</v>
      </c>
      <c r="T49">
        <v>0</v>
      </c>
      <c r="U49">
        <v>316.92328134420586</v>
      </c>
      <c r="V49">
        <v>4.4102437305699489</v>
      </c>
      <c r="W49">
        <v>8.4609696500600222</v>
      </c>
      <c r="X49">
        <v>35.880244347727604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4.0083792354637566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0.5651754184165233</v>
      </c>
      <c r="AM49">
        <v>0</v>
      </c>
      <c r="AN49">
        <v>0</v>
      </c>
      <c r="AO49">
        <v>0</v>
      </c>
      <c r="AP49">
        <v>0.77881526838044768</v>
      </c>
      <c r="AQ49">
        <v>0</v>
      </c>
      <c r="AR49">
        <v>9.6663973384057957</v>
      </c>
      <c r="AS49">
        <v>6.0206993869313115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643.67111240265422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76.609746743801651</v>
      </c>
      <c r="L50">
        <v>23.940185186617676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0.96012352941176471</v>
      </c>
      <c r="R50">
        <v>4.7886598104332956</v>
      </c>
      <c r="S50">
        <v>1.9191983298538622</v>
      </c>
      <c r="T50">
        <v>0</v>
      </c>
      <c r="U50">
        <v>316.92328134420586</v>
      </c>
      <c r="V50">
        <v>4.4102437305699489</v>
      </c>
      <c r="W50">
        <v>8.4609696500600222</v>
      </c>
      <c r="X50">
        <v>35.880244347727604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4.0083792354637566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0.5651754184165233</v>
      </c>
      <c r="AM50">
        <v>0</v>
      </c>
      <c r="AN50">
        <v>0</v>
      </c>
      <c r="AO50">
        <v>0</v>
      </c>
      <c r="AP50">
        <v>0.77881526838044768</v>
      </c>
      <c r="AQ50">
        <v>0</v>
      </c>
      <c r="AR50">
        <v>9.6663973384057957</v>
      </c>
      <c r="AS50">
        <v>6.0206993869313115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643.67111240265422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76.609549286659799</v>
      </c>
      <c r="L51">
        <v>30.640573085195925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0.96012352941176471</v>
      </c>
      <c r="R51">
        <v>4.7886598104332956</v>
      </c>
      <c r="S51">
        <v>1.9191983298538622</v>
      </c>
      <c r="T51">
        <v>0</v>
      </c>
      <c r="U51">
        <v>316.92328134420586</v>
      </c>
      <c r="V51">
        <v>0</v>
      </c>
      <c r="W51">
        <v>8.4609696500600222</v>
      </c>
      <c r="X51">
        <v>35.880244347727604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4.0083792354637566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0.5651754184165233</v>
      </c>
      <c r="AM51">
        <v>0</v>
      </c>
      <c r="AN51">
        <v>0</v>
      </c>
      <c r="AO51">
        <v>0</v>
      </c>
      <c r="AP51">
        <v>0.77881526838044768</v>
      </c>
      <c r="AQ51">
        <v>0</v>
      </c>
      <c r="AR51">
        <v>1.6110661384057972</v>
      </c>
      <c r="AS51">
        <v>6.0206993869313115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637.90572791352076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76.610811869121733</v>
      </c>
      <c r="L52">
        <v>22.020536092513694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0.96012352941176471</v>
      </c>
      <c r="R52">
        <v>4.7886598104332956</v>
      </c>
      <c r="S52">
        <v>1.9191983298538622</v>
      </c>
      <c r="T52">
        <v>0</v>
      </c>
      <c r="U52">
        <v>316.92328134420586</v>
      </c>
      <c r="V52">
        <v>0</v>
      </c>
      <c r="W52">
        <v>8.4609696500600222</v>
      </c>
      <c r="X52">
        <v>35.880244347727604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4.0083792354637566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0.5651754184165233</v>
      </c>
      <c r="AM52">
        <v>0</v>
      </c>
      <c r="AN52">
        <v>0</v>
      </c>
      <c r="AO52">
        <v>0</v>
      </c>
      <c r="AP52">
        <v>0.77881526838044768</v>
      </c>
      <c r="AQ52">
        <v>0</v>
      </c>
      <c r="AR52">
        <v>1.0740442615942027</v>
      </c>
      <c r="AS52">
        <v>6.0206993869313115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628.74993162648877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76.610811869121733</v>
      </c>
      <c r="L53">
        <v>22.020536092513694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0.96012352941176471</v>
      </c>
      <c r="R53">
        <v>4.7886598104332956</v>
      </c>
      <c r="S53">
        <v>1.9191983298538622</v>
      </c>
      <c r="T53">
        <v>0</v>
      </c>
      <c r="U53">
        <v>316.92328134420586</v>
      </c>
      <c r="V53">
        <v>0</v>
      </c>
      <c r="W53">
        <v>8.4609696500600222</v>
      </c>
      <c r="X53">
        <v>35.880244347727604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0.5651754184165233</v>
      </c>
      <c r="AM53">
        <v>0</v>
      </c>
      <c r="AN53">
        <v>0</v>
      </c>
      <c r="AO53">
        <v>0</v>
      </c>
      <c r="AP53">
        <v>0.77881526838044768</v>
      </c>
      <c r="AQ53">
        <v>0</v>
      </c>
      <c r="AR53">
        <v>1.0740442615942027</v>
      </c>
      <c r="AS53">
        <v>6.0206993869313115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624.74155239102504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76.610811869121733</v>
      </c>
      <c r="L54">
        <v>22.021093522237638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0.96012352941176471</v>
      </c>
      <c r="R54">
        <v>4.7886598104332956</v>
      </c>
      <c r="S54">
        <v>1.9191983298538622</v>
      </c>
      <c r="T54">
        <v>0</v>
      </c>
      <c r="U54">
        <v>316.92328134420586</v>
      </c>
      <c r="V54">
        <v>0</v>
      </c>
      <c r="W54">
        <v>3.6697002769015072</v>
      </c>
      <c r="X54">
        <v>35.880244347727604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0.5651754184165233</v>
      </c>
      <c r="AM54">
        <v>0</v>
      </c>
      <c r="AN54">
        <v>0</v>
      </c>
      <c r="AO54">
        <v>0</v>
      </c>
      <c r="AP54">
        <v>0.77881526838044768</v>
      </c>
      <c r="AQ54">
        <v>0</v>
      </c>
      <c r="AR54">
        <v>1.0740442615942027</v>
      </c>
      <c r="AS54">
        <v>1.6360597016057092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615.56620076226488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76.610907835876162</v>
      </c>
      <c r="L55">
        <v>21.069625488801993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0.96012352941176471</v>
      </c>
      <c r="R55">
        <v>4.9994459033613436</v>
      </c>
      <c r="S55">
        <v>1.9191983298538622</v>
      </c>
      <c r="T55">
        <v>0</v>
      </c>
      <c r="U55">
        <v>316.92328134420586</v>
      </c>
      <c r="V55">
        <v>0</v>
      </c>
      <c r="W55">
        <v>3.6697002769015072</v>
      </c>
      <c r="X55">
        <v>35.880244347727604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0.5651754184165233</v>
      </c>
      <c r="AM55">
        <v>0</v>
      </c>
      <c r="AN55">
        <v>0</v>
      </c>
      <c r="AO55">
        <v>0</v>
      </c>
      <c r="AP55">
        <v>0.77881526838044768</v>
      </c>
      <c r="AQ55">
        <v>0</v>
      </c>
      <c r="AR55">
        <v>1.0740442615942027</v>
      </c>
      <c r="AS55">
        <v>1.2434052004906335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614.43296028739667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76.610907835876162</v>
      </c>
      <c r="L56">
        <v>21.069625488801993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0.96012352941176471</v>
      </c>
      <c r="R56">
        <v>4.7898327540211856</v>
      </c>
      <c r="S56">
        <v>1.9191983298538622</v>
      </c>
      <c r="T56">
        <v>0</v>
      </c>
      <c r="U56">
        <v>316.92328134420586</v>
      </c>
      <c r="V56">
        <v>0</v>
      </c>
      <c r="W56">
        <v>3.6697002769015072</v>
      </c>
      <c r="X56">
        <v>17.240082108628279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0.33910520025817559</v>
      </c>
      <c r="AM56">
        <v>0</v>
      </c>
      <c r="AN56">
        <v>0</v>
      </c>
      <c r="AO56">
        <v>0</v>
      </c>
      <c r="AP56">
        <v>0.77881526838044768</v>
      </c>
      <c r="AQ56">
        <v>0</v>
      </c>
      <c r="AR56">
        <v>1.0740442615942027</v>
      </c>
      <c r="AS56">
        <v>1.2434052004906335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595.35711468079876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73.35973271853068</v>
      </c>
      <c r="L57">
        <v>20.179588747535131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0.9207023582089553</v>
      </c>
      <c r="R57">
        <v>4.5896395516014232</v>
      </c>
      <c r="S57">
        <v>1.840543796178344</v>
      </c>
      <c r="T57">
        <v>0</v>
      </c>
      <c r="U57">
        <v>316.92328134420586</v>
      </c>
      <c r="V57">
        <v>0</v>
      </c>
      <c r="W57">
        <v>8.368776496966019</v>
      </c>
      <c r="X57">
        <v>35.880244347727604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0.33910520025817559</v>
      </c>
      <c r="AM57">
        <v>0</v>
      </c>
      <c r="AN57">
        <v>0</v>
      </c>
      <c r="AO57">
        <v>0</v>
      </c>
      <c r="AP57">
        <v>0.77881526838044768</v>
      </c>
      <c r="AQ57">
        <v>0</v>
      </c>
      <c r="AR57">
        <v>1.0740442615942027</v>
      </c>
      <c r="AS57">
        <v>1.2434052004906335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614.23687237405215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73.35973271853068</v>
      </c>
      <c r="L58">
        <v>20.179588747535131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0.9207023582089553</v>
      </c>
      <c r="R58">
        <v>4.5885641774655967</v>
      </c>
      <c r="S58">
        <v>1.840543796178344</v>
      </c>
      <c r="T58">
        <v>0</v>
      </c>
      <c r="U58">
        <v>316.92328134420586</v>
      </c>
      <c r="V58">
        <v>0</v>
      </c>
      <c r="W58">
        <v>8.4609696500600222</v>
      </c>
      <c r="X58">
        <v>35.880244347727604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0.33910520025817559</v>
      </c>
      <c r="AM58">
        <v>0</v>
      </c>
      <c r="AN58">
        <v>0</v>
      </c>
      <c r="AO58">
        <v>0</v>
      </c>
      <c r="AP58">
        <v>0.77881526838044768</v>
      </c>
      <c r="AQ58">
        <v>0</v>
      </c>
      <c r="AR58">
        <v>1.0740442615942027</v>
      </c>
      <c r="AS58">
        <v>1.2434052004906335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614.32799015301043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73.35973271853068</v>
      </c>
      <c r="L59">
        <v>20.179588747535131</v>
      </c>
      <c r="M59">
        <v>0</v>
      </c>
      <c r="N59">
        <v>28.731651003447972</v>
      </c>
      <c r="O59">
        <v>48.240897014693459</v>
      </c>
      <c r="P59">
        <v>58.556889401506815</v>
      </c>
      <c r="Q59">
        <v>0.9207023582089553</v>
      </c>
      <c r="R59">
        <v>4.5885641774655967</v>
      </c>
      <c r="S59">
        <v>1.840543796178344</v>
      </c>
      <c r="T59">
        <v>0</v>
      </c>
      <c r="U59">
        <v>316.92328134420586</v>
      </c>
      <c r="V59">
        <v>0</v>
      </c>
      <c r="W59">
        <v>8.4609696500600222</v>
      </c>
      <c r="X59">
        <v>35.880244347727604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0.33910520025817559</v>
      </c>
      <c r="AM59">
        <v>0</v>
      </c>
      <c r="AN59">
        <v>0</v>
      </c>
      <c r="AO59">
        <v>0</v>
      </c>
      <c r="AP59">
        <v>0.77881526838044768</v>
      </c>
      <c r="AQ59">
        <v>0</v>
      </c>
      <c r="AR59">
        <v>1.0740442615942027</v>
      </c>
      <c r="AS59">
        <v>1.2434052004906335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614.32799015301043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73.35973271853068</v>
      </c>
      <c r="L60">
        <v>20.179588747535131</v>
      </c>
      <c r="M60">
        <v>0</v>
      </c>
      <c r="N60">
        <v>28.731651003447972</v>
      </c>
      <c r="O60">
        <v>48.240897014693459</v>
      </c>
      <c r="P60">
        <v>58.556889401506815</v>
      </c>
      <c r="Q60">
        <v>0.9207023582089553</v>
      </c>
      <c r="R60">
        <v>4.5885641774655967</v>
      </c>
      <c r="S60">
        <v>1.840543796178344</v>
      </c>
      <c r="T60">
        <v>0</v>
      </c>
      <c r="U60">
        <v>316.92328134420586</v>
      </c>
      <c r="V60">
        <v>0</v>
      </c>
      <c r="W60">
        <v>8.4609696500600222</v>
      </c>
      <c r="X60">
        <v>35.880244347727604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0.33910520025817559</v>
      </c>
      <c r="AM60">
        <v>0</v>
      </c>
      <c r="AN60">
        <v>0</v>
      </c>
      <c r="AO60">
        <v>0</v>
      </c>
      <c r="AP60">
        <v>0.77881526838044768</v>
      </c>
      <c r="AQ60">
        <v>0</v>
      </c>
      <c r="AR60">
        <v>1.0740442615942027</v>
      </c>
      <c r="AS60">
        <v>1.2434052004906335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614.32799015301043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70.249354428030401</v>
      </c>
      <c r="L61">
        <v>10.53045025902475</v>
      </c>
      <c r="M61">
        <v>0</v>
      </c>
      <c r="N61">
        <v>28.731651003447972</v>
      </c>
      <c r="O61">
        <v>48.240897014693459</v>
      </c>
      <c r="P61">
        <v>58.556889401506815</v>
      </c>
      <c r="Q61">
        <v>0.9207023582089553</v>
      </c>
      <c r="R61">
        <v>8.8572284558486256</v>
      </c>
      <c r="S61">
        <v>1.840543796178344</v>
      </c>
      <c r="T61">
        <v>0</v>
      </c>
      <c r="U61">
        <v>316.92328134420586</v>
      </c>
      <c r="V61">
        <v>0</v>
      </c>
      <c r="W61">
        <v>8.4609696500600222</v>
      </c>
      <c r="X61">
        <v>35.880244347727604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0.33910520025817559</v>
      </c>
      <c r="AM61">
        <v>0</v>
      </c>
      <c r="AN61">
        <v>0</v>
      </c>
      <c r="AO61">
        <v>0</v>
      </c>
      <c r="AP61">
        <v>0.77881526838044768</v>
      </c>
      <c r="AQ61">
        <v>0</v>
      </c>
      <c r="AR61">
        <v>1.0740442615942027</v>
      </c>
      <c r="AS61">
        <v>1.2434052004906335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605.83713765238281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70.249354428030401</v>
      </c>
      <c r="L62">
        <v>10.53045025902475</v>
      </c>
      <c r="M62">
        <v>0</v>
      </c>
      <c r="N62">
        <v>28.731651003447972</v>
      </c>
      <c r="O62">
        <v>48.240897014693459</v>
      </c>
      <c r="P62">
        <v>58.556889401506815</v>
      </c>
      <c r="Q62">
        <v>0.9207023582089553</v>
      </c>
      <c r="R62">
        <v>10.037861960030357</v>
      </c>
      <c r="S62">
        <v>1.840543796178344</v>
      </c>
      <c r="T62">
        <v>0</v>
      </c>
      <c r="U62">
        <v>316.92328134420586</v>
      </c>
      <c r="V62">
        <v>0</v>
      </c>
      <c r="W62">
        <v>8.4609696500600222</v>
      </c>
      <c r="X62">
        <v>35.880244347727604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0.33910520025817559</v>
      </c>
      <c r="AM62">
        <v>0</v>
      </c>
      <c r="AN62">
        <v>0</v>
      </c>
      <c r="AO62">
        <v>0</v>
      </c>
      <c r="AP62">
        <v>0.77881526838044768</v>
      </c>
      <c r="AQ62">
        <v>0</v>
      </c>
      <c r="AR62">
        <v>1.0740442615942027</v>
      </c>
      <c r="AS62">
        <v>1.2434052004906335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607.01777115656455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70.24942364137128</v>
      </c>
      <c r="L63">
        <v>10.530189342646702</v>
      </c>
      <c r="M63">
        <v>0</v>
      </c>
      <c r="N63">
        <v>28.731651003447972</v>
      </c>
      <c r="O63">
        <v>48.240897014693459</v>
      </c>
      <c r="P63">
        <v>58.556889401506815</v>
      </c>
      <c r="Q63">
        <v>0.9207023582089553</v>
      </c>
      <c r="R63">
        <v>10.308161467980295</v>
      </c>
      <c r="S63">
        <v>1.840543796178344</v>
      </c>
      <c r="T63">
        <v>0</v>
      </c>
      <c r="U63">
        <v>316.92328134420586</v>
      </c>
      <c r="V63">
        <v>3.6891555918788708</v>
      </c>
      <c r="W63">
        <v>8.4609696500600222</v>
      </c>
      <c r="X63">
        <v>35.880244347727604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0.33910520025817559</v>
      </c>
      <c r="AM63">
        <v>0</v>
      </c>
      <c r="AN63">
        <v>0</v>
      </c>
      <c r="AO63">
        <v>0</v>
      </c>
      <c r="AP63">
        <v>0.93457837284805323</v>
      </c>
      <c r="AQ63">
        <v>0</v>
      </c>
      <c r="AR63">
        <v>1.0740442615942027</v>
      </c>
      <c r="AS63">
        <v>1.2434052004906335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611.13279765782374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70.249479450725019</v>
      </c>
      <c r="L64">
        <v>10.530189342646702</v>
      </c>
      <c r="M64">
        <v>0</v>
      </c>
      <c r="N64">
        <v>28.731651003447972</v>
      </c>
      <c r="O64">
        <v>48.240897014693459</v>
      </c>
      <c r="P64">
        <v>58.556889401506815</v>
      </c>
      <c r="Q64">
        <v>0.9207023582089553</v>
      </c>
      <c r="R64">
        <v>10.308161467980295</v>
      </c>
      <c r="S64">
        <v>1.840543796178344</v>
      </c>
      <c r="T64">
        <v>0</v>
      </c>
      <c r="U64">
        <v>316.92328134420586</v>
      </c>
      <c r="V64">
        <v>4.3354457950819674</v>
      </c>
      <c r="W64">
        <v>8.4609696500600222</v>
      </c>
      <c r="X64">
        <v>35.880244347727604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0.33910520025817559</v>
      </c>
      <c r="AM64">
        <v>0</v>
      </c>
      <c r="AN64">
        <v>0</v>
      </c>
      <c r="AO64">
        <v>0</v>
      </c>
      <c r="AP64">
        <v>0.93457837284805323</v>
      </c>
      <c r="AQ64">
        <v>0</v>
      </c>
      <c r="AR64">
        <v>1.0740442615942027</v>
      </c>
      <c r="AS64">
        <v>1.2434052004906335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611.77914367038068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67.059385523253525</v>
      </c>
      <c r="L65">
        <v>10.530189342646702</v>
      </c>
      <c r="M65">
        <v>0</v>
      </c>
      <c r="N65">
        <v>28.731651003447972</v>
      </c>
      <c r="O65">
        <v>48.240897014693459</v>
      </c>
      <c r="P65">
        <v>58.556889401506815</v>
      </c>
      <c r="Q65">
        <v>0.9207023582089553</v>
      </c>
      <c r="R65">
        <v>10.308161467980295</v>
      </c>
      <c r="S65">
        <v>1.840543796178344</v>
      </c>
      <c r="T65">
        <v>0</v>
      </c>
      <c r="U65">
        <v>316.92328134420586</v>
      </c>
      <c r="V65">
        <v>4.4102437305699489</v>
      </c>
      <c r="W65">
        <v>8.4609696500600222</v>
      </c>
      <c r="X65">
        <v>35.880244347727604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0.33910520025817559</v>
      </c>
      <c r="AM65">
        <v>0</v>
      </c>
      <c r="AN65">
        <v>0</v>
      </c>
      <c r="AO65">
        <v>0</v>
      </c>
      <c r="AP65">
        <v>0.93457837284805323</v>
      </c>
      <c r="AQ65">
        <v>0</v>
      </c>
      <c r="AR65">
        <v>0.80553306920289858</v>
      </c>
      <c r="AS65">
        <v>1.2434052004906335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608.39533648600582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67.268978464024656</v>
      </c>
      <c r="L66">
        <v>23.940126582947787</v>
      </c>
      <c r="M66">
        <v>0</v>
      </c>
      <c r="N66">
        <v>28.731651003447972</v>
      </c>
      <c r="O66">
        <v>48.240897014693459</v>
      </c>
      <c r="P66">
        <v>58.556889401506815</v>
      </c>
      <c r="Q66">
        <v>1.4609666832298138</v>
      </c>
      <c r="R66">
        <v>10.308161467980295</v>
      </c>
      <c r="S66">
        <v>1.840543796178344</v>
      </c>
      <c r="T66">
        <v>0</v>
      </c>
      <c r="U66">
        <v>316.92328134420586</v>
      </c>
      <c r="V66">
        <v>4.4102437305699489</v>
      </c>
      <c r="W66">
        <v>8.4609696500600222</v>
      </c>
      <c r="X66">
        <v>35.880244347727604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0.33910520025817559</v>
      </c>
      <c r="AM66">
        <v>0</v>
      </c>
      <c r="AN66">
        <v>0</v>
      </c>
      <c r="AO66">
        <v>0</v>
      </c>
      <c r="AP66">
        <v>0.93457837284805323</v>
      </c>
      <c r="AQ66">
        <v>0</v>
      </c>
      <c r="AR66">
        <v>0.80553306920289858</v>
      </c>
      <c r="AS66">
        <v>1.2434052004906335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622.55513099209884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90.970106002681106</v>
      </c>
      <c r="L67">
        <v>25.000122797356827</v>
      </c>
      <c r="M67">
        <v>0</v>
      </c>
      <c r="N67">
        <v>28.731651003447972</v>
      </c>
      <c r="O67">
        <v>48.240897014693459</v>
      </c>
      <c r="P67">
        <v>58.556889401506815</v>
      </c>
      <c r="Q67">
        <v>1.4609666832298138</v>
      </c>
      <c r="R67">
        <v>10.308161467980295</v>
      </c>
      <c r="S67">
        <v>1.840543796178344</v>
      </c>
      <c r="T67">
        <v>0</v>
      </c>
      <c r="U67">
        <v>316.92328134420586</v>
      </c>
      <c r="V67">
        <v>4.4102437305699489</v>
      </c>
      <c r="W67">
        <v>8.4609696500600222</v>
      </c>
      <c r="X67">
        <v>35.880244347727604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0.33910520025817559</v>
      </c>
      <c r="AM67">
        <v>0</v>
      </c>
      <c r="AN67">
        <v>0</v>
      </c>
      <c r="AO67">
        <v>0</v>
      </c>
      <c r="AP67">
        <v>0.93457837284805323</v>
      </c>
      <c r="AQ67">
        <v>0</v>
      </c>
      <c r="AR67">
        <v>0.80553306920289858</v>
      </c>
      <c r="AS67">
        <v>1.3088476596788583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647.38169720435246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157.19866679058956</v>
      </c>
      <c r="L68">
        <v>25.002555999999991</v>
      </c>
      <c r="M68">
        <v>0</v>
      </c>
      <c r="N68">
        <v>28.731651003447972</v>
      </c>
      <c r="O68">
        <v>48.240897014693459</v>
      </c>
      <c r="P68">
        <v>58.556889401506815</v>
      </c>
      <c r="Q68">
        <v>1.4609666832298138</v>
      </c>
      <c r="R68">
        <v>10.308161467980295</v>
      </c>
      <c r="S68">
        <v>3.530989215661104</v>
      </c>
      <c r="T68">
        <v>0</v>
      </c>
      <c r="U68">
        <v>316.92328134420586</v>
      </c>
      <c r="V68">
        <v>4.4102437305699489</v>
      </c>
      <c r="W68">
        <v>8.4609696500600222</v>
      </c>
      <c r="X68">
        <v>35.880244347727604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0.33910520025817559</v>
      </c>
      <c r="AM68">
        <v>0</v>
      </c>
      <c r="AN68">
        <v>0</v>
      </c>
      <c r="AO68">
        <v>0</v>
      </c>
      <c r="AP68">
        <v>0.93457837284805323</v>
      </c>
      <c r="AQ68">
        <v>0</v>
      </c>
      <c r="AR68">
        <v>0.80553306920289858</v>
      </c>
      <c r="AS68">
        <v>1.3088476596788583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715.30313661438686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157.12412636442048</v>
      </c>
      <c r="L69">
        <v>25.000220792658844</v>
      </c>
      <c r="M69">
        <v>0</v>
      </c>
      <c r="N69">
        <v>28.731651003447972</v>
      </c>
      <c r="O69">
        <v>48.240897014693459</v>
      </c>
      <c r="P69">
        <v>58.556889401506815</v>
      </c>
      <c r="Q69">
        <v>1.4609666832298138</v>
      </c>
      <c r="R69">
        <v>10.308161467980295</v>
      </c>
      <c r="S69">
        <v>3.530989215661104</v>
      </c>
      <c r="T69">
        <v>0</v>
      </c>
      <c r="U69">
        <v>316.92328134420586</v>
      </c>
      <c r="V69">
        <v>4.4102437305699489</v>
      </c>
      <c r="W69">
        <v>8.4609696500600222</v>
      </c>
      <c r="X69">
        <v>35.880244347727604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4.6068220799999997</v>
      </c>
      <c r="AI69">
        <v>0</v>
      </c>
      <c r="AJ69">
        <v>0</v>
      </c>
      <c r="AK69">
        <v>13.209555662726556</v>
      </c>
      <c r="AL69">
        <v>3.1084653092082624</v>
      </c>
      <c r="AM69">
        <v>0</v>
      </c>
      <c r="AN69">
        <v>0</v>
      </c>
      <c r="AO69">
        <v>0</v>
      </c>
      <c r="AP69">
        <v>0.93457837284805323</v>
      </c>
      <c r="AQ69">
        <v>0</v>
      </c>
      <c r="AR69">
        <v>0.80553306920289858</v>
      </c>
      <c r="AS69">
        <v>1.3088476596788583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722.60244316982676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157.12412636442048</v>
      </c>
      <c r="L70">
        <v>25.000220792658844</v>
      </c>
      <c r="M70">
        <v>0</v>
      </c>
      <c r="N70">
        <v>28.731651003447972</v>
      </c>
      <c r="O70">
        <v>48.240897014693459</v>
      </c>
      <c r="P70">
        <v>58.556889401506815</v>
      </c>
      <c r="Q70">
        <v>1.4609666832298138</v>
      </c>
      <c r="R70">
        <v>10.308161467980295</v>
      </c>
      <c r="S70">
        <v>3.530989215661104</v>
      </c>
      <c r="T70">
        <v>0</v>
      </c>
      <c r="U70">
        <v>316.92328134420586</v>
      </c>
      <c r="V70">
        <v>4.4102437305699489</v>
      </c>
      <c r="W70">
        <v>8.4609696500600222</v>
      </c>
      <c r="X70">
        <v>35.880244347727604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9.2136441599999994</v>
      </c>
      <c r="AI70">
        <v>0</v>
      </c>
      <c r="AJ70">
        <v>0</v>
      </c>
      <c r="AK70">
        <v>13.209555662726556</v>
      </c>
      <c r="AL70">
        <v>17.237853309208266</v>
      </c>
      <c r="AM70">
        <v>0</v>
      </c>
      <c r="AN70">
        <v>0</v>
      </c>
      <c r="AO70">
        <v>0</v>
      </c>
      <c r="AP70">
        <v>0.93457837284805323</v>
      </c>
      <c r="AQ70">
        <v>0</v>
      </c>
      <c r="AR70">
        <v>0.80553306920289858</v>
      </c>
      <c r="AS70">
        <v>1.3088476596788583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741.33865324982673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157.12412636442048</v>
      </c>
      <c r="L71">
        <v>25.000220792658844</v>
      </c>
      <c r="M71">
        <v>0</v>
      </c>
      <c r="N71">
        <v>28.731651003447972</v>
      </c>
      <c r="O71">
        <v>48.240897014693459</v>
      </c>
      <c r="P71">
        <v>58.556889401506815</v>
      </c>
      <c r="Q71">
        <v>1.4609666832298138</v>
      </c>
      <c r="R71">
        <v>10.308161467980295</v>
      </c>
      <c r="S71">
        <v>3.530989215661104</v>
      </c>
      <c r="T71">
        <v>0</v>
      </c>
      <c r="U71">
        <v>316.92328134420586</v>
      </c>
      <c r="V71">
        <v>4.4103280207253892</v>
      </c>
      <c r="W71">
        <v>8.4609696500600222</v>
      </c>
      <c r="X71">
        <v>35.880244347727604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13.82046624</v>
      </c>
      <c r="AI71">
        <v>0</v>
      </c>
      <c r="AJ71">
        <v>0</v>
      </c>
      <c r="AK71">
        <v>13.209555662726556</v>
      </c>
      <c r="AL71">
        <v>17.237853309208266</v>
      </c>
      <c r="AM71">
        <v>0</v>
      </c>
      <c r="AN71">
        <v>0</v>
      </c>
      <c r="AO71">
        <v>0</v>
      </c>
      <c r="AP71">
        <v>0.93457837284805323</v>
      </c>
      <c r="AQ71">
        <v>0</v>
      </c>
      <c r="AR71">
        <v>0.80553306920289858</v>
      </c>
      <c r="AS71">
        <v>1.3088476596788583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745.94555961998219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157.12412636442048</v>
      </c>
      <c r="L72">
        <v>25.000220792658844</v>
      </c>
      <c r="M72">
        <v>0</v>
      </c>
      <c r="N72">
        <v>28.731651003447972</v>
      </c>
      <c r="O72">
        <v>48.240897014693459</v>
      </c>
      <c r="P72">
        <v>58.556889401506815</v>
      </c>
      <c r="Q72">
        <v>1.4609666832298138</v>
      </c>
      <c r="R72">
        <v>10.308161467980295</v>
      </c>
      <c r="S72">
        <v>3.530989215661104</v>
      </c>
      <c r="T72">
        <v>0</v>
      </c>
      <c r="U72">
        <v>316.92328134420586</v>
      </c>
      <c r="V72">
        <v>4.41031456476684</v>
      </c>
      <c r="W72">
        <v>8.4609696500600222</v>
      </c>
      <c r="X72">
        <v>35.880244347727604</v>
      </c>
      <c r="Y72">
        <v>0</v>
      </c>
      <c r="Z72">
        <v>0</v>
      </c>
      <c r="AA72">
        <v>0</v>
      </c>
      <c r="AB72">
        <v>3.2035243195798957</v>
      </c>
      <c r="AC72">
        <v>2.3536276896497563</v>
      </c>
      <c r="AD72">
        <v>0</v>
      </c>
      <c r="AE72">
        <v>4.0083792354637566</v>
      </c>
      <c r="AF72">
        <v>0</v>
      </c>
      <c r="AG72">
        <v>0</v>
      </c>
      <c r="AH72">
        <v>18.427288319999999</v>
      </c>
      <c r="AI72">
        <v>0</v>
      </c>
      <c r="AJ72">
        <v>0</v>
      </c>
      <c r="AK72">
        <v>13.209555662726556</v>
      </c>
      <c r="AL72">
        <v>17.237853309208266</v>
      </c>
      <c r="AM72">
        <v>1.1024274951237814</v>
      </c>
      <c r="AN72">
        <v>0</v>
      </c>
      <c r="AO72">
        <v>0</v>
      </c>
      <c r="AP72">
        <v>0.93457837284805323</v>
      </c>
      <c r="AQ72">
        <v>0</v>
      </c>
      <c r="AR72">
        <v>0.80553306920289858</v>
      </c>
      <c r="AS72">
        <v>1.3088476596788583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761.22032698384089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157.12412636442048</v>
      </c>
      <c r="L73">
        <v>25.000220792658844</v>
      </c>
      <c r="M73">
        <v>0</v>
      </c>
      <c r="N73">
        <v>28.731651003447972</v>
      </c>
      <c r="O73">
        <v>48.240897014693459</v>
      </c>
      <c r="P73">
        <v>58.556889401506815</v>
      </c>
      <c r="Q73">
        <v>1.4609666832298138</v>
      </c>
      <c r="R73">
        <v>10.308161467980295</v>
      </c>
      <c r="S73">
        <v>3.530989215661104</v>
      </c>
      <c r="T73">
        <v>0</v>
      </c>
      <c r="U73">
        <v>316.92328134420586</v>
      </c>
      <c r="V73">
        <v>4.41031456476684</v>
      </c>
      <c r="W73">
        <v>8.4609696500600222</v>
      </c>
      <c r="X73">
        <v>35.880244347727604</v>
      </c>
      <c r="Y73">
        <v>0</v>
      </c>
      <c r="Z73">
        <v>0.53510688000000006</v>
      </c>
      <c r="AA73">
        <v>1.7100520349273327</v>
      </c>
      <c r="AB73">
        <v>3.2035243195798957</v>
      </c>
      <c r="AC73">
        <v>2.3536276896497563</v>
      </c>
      <c r="AD73">
        <v>1.9276489015897047</v>
      </c>
      <c r="AE73">
        <v>8.0167582169134839</v>
      </c>
      <c r="AF73">
        <v>0</v>
      </c>
      <c r="AG73">
        <v>0</v>
      </c>
      <c r="AH73">
        <v>27.64093248</v>
      </c>
      <c r="AI73">
        <v>0.92877613841319739</v>
      </c>
      <c r="AJ73">
        <v>0</v>
      </c>
      <c r="AK73">
        <v>13.209555662726556</v>
      </c>
      <c r="AL73">
        <v>17.237853309208266</v>
      </c>
      <c r="AM73">
        <v>2.5628194556639166</v>
      </c>
      <c r="AN73">
        <v>0</v>
      </c>
      <c r="AO73">
        <v>0</v>
      </c>
      <c r="AP73">
        <v>0.43613659092626356</v>
      </c>
      <c r="AQ73">
        <v>0</v>
      </c>
      <c r="AR73">
        <v>0.80553306920289858</v>
      </c>
      <c r="AS73">
        <v>1.3088476596788583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780.50588425883905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157.12412636442048</v>
      </c>
      <c r="L74">
        <v>25.000220792658844</v>
      </c>
      <c r="M74">
        <v>0</v>
      </c>
      <c r="N74">
        <v>28.731651003447972</v>
      </c>
      <c r="O74">
        <v>48.240897014693459</v>
      </c>
      <c r="P74">
        <v>58.556889401506815</v>
      </c>
      <c r="Q74">
        <v>1.4609666832298138</v>
      </c>
      <c r="R74">
        <v>10.308161467980295</v>
      </c>
      <c r="S74">
        <v>3.530989215661104</v>
      </c>
      <c r="T74">
        <v>0</v>
      </c>
      <c r="U74">
        <v>316.92328134420586</v>
      </c>
      <c r="V74">
        <v>4.41031456476684</v>
      </c>
      <c r="W74">
        <v>8.4609696500600222</v>
      </c>
      <c r="X74">
        <v>35.880244347727604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4.9550053282550648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3.1084653092082624</v>
      </c>
      <c r="AM74">
        <v>2.5628194556639166</v>
      </c>
      <c r="AN74">
        <v>0</v>
      </c>
      <c r="AO74">
        <v>0</v>
      </c>
      <c r="AP74">
        <v>0.43613659092626356</v>
      </c>
      <c r="AQ74">
        <v>0</v>
      </c>
      <c r="AR74">
        <v>0.80553306920289858</v>
      </c>
      <c r="AS74">
        <v>1.3088476596788583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787.21396223810541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157.12412636442048</v>
      </c>
      <c r="L75">
        <v>22.000218179087369</v>
      </c>
      <c r="M75">
        <v>0</v>
      </c>
      <c r="N75">
        <v>28.731651003447972</v>
      </c>
      <c r="O75">
        <v>48.240897014693459</v>
      </c>
      <c r="P75">
        <v>58.556889401506815</v>
      </c>
      <c r="Q75">
        <v>1.4609666832298138</v>
      </c>
      <c r="R75">
        <v>10.308161467980295</v>
      </c>
      <c r="S75">
        <v>3.530989215661104</v>
      </c>
      <c r="T75">
        <v>0</v>
      </c>
      <c r="U75">
        <v>316.92328134420586</v>
      </c>
      <c r="V75">
        <v>4.41031456476684</v>
      </c>
      <c r="W75">
        <v>8.4609696500600222</v>
      </c>
      <c r="X75">
        <v>35.880244347727604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4.9550053282550648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0.33910520025817559</v>
      </c>
      <c r="AM75">
        <v>2.5628194556639166</v>
      </c>
      <c r="AN75">
        <v>0</v>
      </c>
      <c r="AO75">
        <v>0</v>
      </c>
      <c r="AP75">
        <v>0.43613659092626356</v>
      </c>
      <c r="AQ75">
        <v>0</v>
      </c>
      <c r="AR75">
        <v>1.0740442615942027</v>
      </c>
      <c r="AS75">
        <v>1.3088476596788583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791.27722384364995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157.12412636442048</v>
      </c>
      <c r="L76">
        <v>22.000218179087369</v>
      </c>
      <c r="M76">
        <v>0</v>
      </c>
      <c r="N76">
        <v>28.731651003447972</v>
      </c>
      <c r="O76">
        <v>48.240897014693459</v>
      </c>
      <c r="P76">
        <v>58.556889401506815</v>
      </c>
      <c r="Q76">
        <v>1.4609666832298138</v>
      </c>
      <c r="R76">
        <v>10.308161467980295</v>
      </c>
      <c r="S76">
        <v>3.530989215661104</v>
      </c>
      <c r="T76">
        <v>0</v>
      </c>
      <c r="U76">
        <v>316.92328134420586</v>
      </c>
      <c r="V76">
        <v>4.41031456476684</v>
      </c>
      <c r="W76">
        <v>8.4609696500600222</v>
      </c>
      <c r="X76">
        <v>35.880244347727604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4.9550053282550648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0.33910520025817559</v>
      </c>
      <c r="AM76">
        <v>2.5628194556639166</v>
      </c>
      <c r="AN76">
        <v>0</v>
      </c>
      <c r="AO76">
        <v>0</v>
      </c>
      <c r="AP76">
        <v>0.43613659092626356</v>
      </c>
      <c r="AQ76">
        <v>0</v>
      </c>
      <c r="AR76">
        <v>9.6663973384057957</v>
      </c>
      <c r="AS76">
        <v>1.3088476596788583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803.05221675190228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150.46215786421507</v>
      </c>
      <c r="L77">
        <v>22.000218179087369</v>
      </c>
      <c r="M77">
        <v>0</v>
      </c>
      <c r="N77">
        <v>28.731651003447972</v>
      </c>
      <c r="O77">
        <v>48.240897014693459</v>
      </c>
      <c r="P77">
        <v>58.556889401506815</v>
      </c>
      <c r="Q77">
        <v>1.4609666832298138</v>
      </c>
      <c r="R77">
        <v>10.308161467980295</v>
      </c>
      <c r="S77">
        <v>3.530989215661104</v>
      </c>
      <c r="T77">
        <v>0</v>
      </c>
      <c r="U77">
        <v>316.92328134420586</v>
      </c>
      <c r="V77">
        <v>4.41031456476684</v>
      </c>
      <c r="W77">
        <v>8.4609696500600222</v>
      </c>
      <c r="X77">
        <v>35.880244347727604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4.9550053282550648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0.33910520025817559</v>
      </c>
      <c r="AM77">
        <v>2.5628194556639166</v>
      </c>
      <c r="AN77">
        <v>0</v>
      </c>
      <c r="AO77">
        <v>0</v>
      </c>
      <c r="AP77">
        <v>0.43613659092626356</v>
      </c>
      <c r="AQ77">
        <v>0</v>
      </c>
      <c r="AR77">
        <v>9.6663973384057957</v>
      </c>
      <c r="AS77">
        <v>1.3088476596788583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796.3902482516969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150.46215786421507</v>
      </c>
      <c r="L78">
        <v>22.000218179087369</v>
      </c>
      <c r="M78">
        <v>0</v>
      </c>
      <c r="N78">
        <v>28.731651003447972</v>
      </c>
      <c r="O78">
        <v>48.240897014693459</v>
      </c>
      <c r="P78">
        <v>58.556889401506815</v>
      </c>
      <c r="Q78">
        <v>1.4609666832298138</v>
      </c>
      <c r="R78">
        <v>10.308161467980295</v>
      </c>
      <c r="S78">
        <v>3.530989215661104</v>
      </c>
      <c r="T78">
        <v>0</v>
      </c>
      <c r="U78">
        <v>316.92328134420586</v>
      </c>
      <c r="V78">
        <v>4.41031456476684</v>
      </c>
      <c r="W78">
        <v>8.4609696500600222</v>
      </c>
      <c r="X78">
        <v>35.880244347727604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4.9550053282550648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0.33910520025817559</v>
      </c>
      <c r="AM78">
        <v>2.5628194556639166</v>
      </c>
      <c r="AN78">
        <v>0</v>
      </c>
      <c r="AO78">
        <v>0</v>
      </c>
      <c r="AP78">
        <v>0.43613659092626356</v>
      </c>
      <c r="AQ78">
        <v>0</v>
      </c>
      <c r="AR78">
        <v>2.0138327999999999</v>
      </c>
      <c r="AS78">
        <v>1.3088476596788583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786.84888667065127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150.46215786421507</v>
      </c>
      <c r="L79">
        <v>21.999967109989321</v>
      </c>
      <c r="M79">
        <v>0</v>
      </c>
      <c r="N79">
        <v>28.731651003447972</v>
      </c>
      <c r="O79">
        <v>48.240897014693459</v>
      </c>
      <c r="P79">
        <v>58.556889401506815</v>
      </c>
      <c r="Q79">
        <v>1.4609666832298138</v>
      </c>
      <c r="R79">
        <v>10.308161467980295</v>
      </c>
      <c r="S79">
        <v>3.530989215661104</v>
      </c>
      <c r="T79">
        <v>0</v>
      </c>
      <c r="U79">
        <v>316.92328134420586</v>
      </c>
      <c r="V79">
        <v>4.4102437305699489</v>
      </c>
      <c r="W79">
        <v>8.4609696500600222</v>
      </c>
      <c r="X79">
        <v>35.880244347727604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4.9550053282550648</v>
      </c>
      <c r="AD79">
        <v>8.8877459924299771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0.33910520025817559</v>
      </c>
      <c r="AM79">
        <v>2.5628194556639166</v>
      </c>
      <c r="AN79">
        <v>0</v>
      </c>
      <c r="AO79">
        <v>0</v>
      </c>
      <c r="AP79">
        <v>0.43613659092626356</v>
      </c>
      <c r="AQ79">
        <v>0</v>
      </c>
      <c r="AR79">
        <v>1.6110661384057972</v>
      </c>
      <c r="AS79">
        <v>1.3088476596788583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781.83897602576201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150.46215786421507</v>
      </c>
      <c r="L80">
        <v>21.999967109989321</v>
      </c>
      <c r="M80">
        <v>0</v>
      </c>
      <c r="N80">
        <v>28.731651003447972</v>
      </c>
      <c r="O80">
        <v>48.240897014693459</v>
      </c>
      <c r="P80">
        <v>58.556889401506815</v>
      </c>
      <c r="Q80">
        <v>1.4609666832298138</v>
      </c>
      <c r="R80">
        <v>10.308161467980295</v>
      </c>
      <c r="S80">
        <v>3.530989215661104</v>
      </c>
      <c r="T80">
        <v>0</v>
      </c>
      <c r="U80">
        <v>316.92328134420586</v>
      </c>
      <c r="V80">
        <v>4.4102437305699489</v>
      </c>
      <c r="W80">
        <v>8.4609696500600222</v>
      </c>
      <c r="X80">
        <v>35.880244347727604</v>
      </c>
      <c r="Y80">
        <v>0</v>
      </c>
      <c r="Z80">
        <v>0</v>
      </c>
      <c r="AA80">
        <v>3.4170295814580407</v>
      </c>
      <c r="AB80">
        <v>6.407048893173295</v>
      </c>
      <c r="AC80">
        <v>4.7072551253337505</v>
      </c>
      <c r="AD80">
        <v>4.1123174704769108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0.33910520025817559</v>
      </c>
      <c r="AM80">
        <v>1.1348518108027008</v>
      </c>
      <c r="AN80">
        <v>0</v>
      </c>
      <c r="AO80">
        <v>0</v>
      </c>
      <c r="AP80">
        <v>0.43613659092626356</v>
      </c>
      <c r="AQ80">
        <v>0</v>
      </c>
      <c r="AR80">
        <v>1.6110661384057972</v>
      </c>
      <c r="AS80">
        <v>1.3088476596788583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761.36124754107732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150.46215786421507</v>
      </c>
      <c r="L81">
        <v>21.999967109989321</v>
      </c>
      <c r="M81">
        <v>0</v>
      </c>
      <c r="N81">
        <v>28.731651003447972</v>
      </c>
      <c r="O81">
        <v>48.240897014693459</v>
      </c>
      <c r="P81">
        <v>58.556889401506815</v>
      </c>
      <c r="Q81">
        <v>1.4609666832298138</v>
      </c>
      <c r="R81">
        <v>10.308161467980295</v>
      </c>
      <c r="S81">
        <v>3.530989215661104</v>
      </c>
      <c r="T81">
        <v>0</v>
      </c>
      <c r="U81">
        <v>316.92328134420586</v>
      </c>
      <c r="V81">
        <v>4.4102437305699489</v>
      </c>
      <c r="W81">
        <v>8.4609696500600222</v>
      </c>
      <c r="X81">
        <v>35.880244347727604</v>
      </c>
      <c r="Y81">
        <v>0</v>
      </c>
      <c r="Z81">
        <v>0</v>
      </c>
      <c r="AA81">
        <v>1.5371253333333337</v>
      </c>
      <c r="AB81">
        <v>3.1775849686421611</v>
      </c>
      <c r="AC81">
        <v>2.3536276896497563</v>
      </c>
      <c r="AD81">
        <v>1.9276489015897047</v>
      </c>
      <c r="AE81">
        <v>8.0167582169134839</v>
      </c>
      <c r="AF81">
        <v>0</v>
      </c>
      <c r="AG81">
        <v>0</v>
      </c>
      <c r="AH81">
        <v>13.82046624</v>
      </c>
      <c r="AI81">
        <v>0</v>
      </c>
      <c r="AJ81">
        <v>0</v>
      </c>
      <c r="AK81">
        <v>13.209555662726556</v>
      </c>
      <c r="AL81">
        <v>0.33910520025817559</v>
      </c>
      <c r="AM81">
        <v>1.1348518108027008</v>
      </c>
      <c r="AN81">
        <v>0</v>
      </c>
      <c r="AO81">
        <v>0</v>
      </c>
      <c r="AP81">
        <v>0.43613659092626356</v>
      </c>
      <c r="AQ81">
        <v>0</v>
      </c>
      <c r="AR81">
        <v>1.6110661384057972</v>
      </c>
      <c r="AS81">
        <v>1.3088476596788583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737.83919324621388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126.13090665426094</v>
      </c>
      <c r="L82">
        <v>21.999967109989321</v>
      </c>
      <c r="M82">
        <v>0</v>
      </c>
      <c r="N82">
        <v>28.731651003447972</v>
      </c>
      <c r="O82">
        <v>48.240897014693459</v>
      </c>
      <c r="P82">
        <v>58.556889401506815</v>
      </c>
      <c r="Q82">
        <v>1.4609666832298138</v>
      </c>
      <c r="R82">
        <v>10.308161467980295</v>
      </c>
      <c r="S82">
        <v>3.530989215661104</v>
      </c>
      <c r="T82">
        <v>0</v>
      </c>
      <c r="U82">
        <v>316.92328134420586</v>
      </c>
      <c r="V82">
        <v>4.4102437305699489</v>
      </c>
      <c r="W82">
        <v>8.4609696500600222</v>
      </c>
      <c r="X82">
        <v>35.880244347727604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8.0167582169134839</v>
      </c>
      <c r="AF82">
        <v>0</v>
      </c>
      <c r="AG82">
        <v>0</v>
      </c>
      <c r="AH82">
        <v>9.2136441599999994</v>
      </c>
      <c r="AI82">
        <v>0</v>
      </c>
      <c r="AJ82">
        <v>0</v>
      </c>
      <c r="AK82">
        <v>13.209555662726556</v>
      </c>
      <c r="AL82">
        <v>0.33910520025817559</v>
      </c>
      <c r="AM82">
        <v>0</v>
      </c>
      <c r="AN82">
        <v>0</v>
      </c>
      <c r="AO82">
        <v>0</v>
      </c>
      <c r="AP82">
        <v>0.43613659092626356</v>
      </c>
      <c r="AQ82">
        <v>0</v>
      </c>
      <c r="AR82">
        <v>1.6110661384057972</v>
      </c>
      <c r="AS82">
        <v>1.3088476596788583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698.77028125224217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81.399448685258974</v>
      </c>
      <c r="L83">
        <v>21.999937967973803</v>
      </c>
      <c r="M83">
        <v>0</v>
      </c>
      <c r="N83">
        <v>28.731651003447972</v>
      </c>
      <c r="O83">
        <v>48.240897014693459</v>
      </c>
      <c r="P83">
        <v>58.556889401506815</v>
      </c>
      <c r="Q83">
        <v>1.4609666832298138</v>
      </c>
      <c r="R83">
        <v>10.308161467980295</v>
      </c>
      <c r="S83">
        <v>3.5311224296874992</v>
      </c>
      <c r="T83">
        <v>0</v>
      </c>
      <c r="U83">
        <v>316.92328134420586</v>
      </c>
      <c r="V83">
        <v>4.4102437305699489</v>
      </c>
      <c r="W83">
        <v>8.4609696500600222</v>
      </c>
      <c r="X83">
        <v>35.880244347727604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4.0083792354637566</v>
      </c>
      <c r="AF83">
        <v>0</v>
      </c>
      <c r="AG83">
        <v>0</v>
      </c>
      <c r="AH83">
        <v>4.6068220799999997</v>
      </c>
      <c r="AI83">
        <v>0</v>
      </c>
      <c r="AJ83">
        <v>0</v>
      </c>
      <c r="AK83">
        <v>13.209555662726556</v>
      </c>
      <c r="AL83">
        <v>0.33910520025817559</v>
      </c>
      <c r="AM83">
        <v>0</v>
      </c>
      <c r="AN83">
        <v>0</v>
      </c>
      <c r="AO83">
        <v>0</v>
      </c>
      <c r="AP83">
        <v>0.43613659092626356</v>
      </c>
      <c r="AQ83">
        <v>0</v>
      </c>
      <c r="AR83">
        <v>1.8795773307971013</v>
      </c>
      <c r="AS83">
        <v>1.3088476596788583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645.69223748619277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76.609746743801651</v>
      </c>
      <c r="L84">
        <v>22.000246777656621</v>
      </c>
      <c r="M84">
        <v>0</v>
      </c>
      <c r="N84">
        <v>28.731651003447972</v>
      </c>
      <c r="O84">
        <v>48.240897014693459</v>
      </c>
      <c r="P84">
        <v>58.556889401506815</v>
      </c>
      <c r="Q84">
        <v>1.4609666832298138</v>
      </c>
      <c r="R84">
        <v>10.308161467980295</v>
      </c>
      <c r="S84">
        <v>3.5311224296874992</v>
      </c>
      <c r="T84">
        <v>0</v>
      </c>
      <c r="U84">
        <v>316.92328134420586</v>
      </c>
      <c r="V84">
        <v>4.4102437305699489</v>
      </c>
      <c r="W84">
        <v>8.4609696500600222</v>
      </c>
      <c r="X84">
        <v>35.880244347727604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4.0083792354637566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13.209555662726556</v>
      </c>
      <c r="AL84">
        <v>0.33910520025817559</v>
      </c>
      <c r="AM84">
        <v>0</v>
      </c>
      <c r="AN84">
        <v>0</v>
      </c>
      <c r="AO84">
        <v>0</v>
      </c>
      <c r="AP84">
        <v>0.43613659092626356</v>
      </c>
      <c r="AQ84">
        <v>0</v>
      </c>
      <c r="AR84">
        <v>9.6663973384057957</v>
      </c>
      <c r="AS84">
        <v>1.3088476596788583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644.08284228202683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71.820015826692725</v>
      </c>
      <c r="L85">
        <v>22.000246777656621</v>
      </c>
      <c r="M85">
        <v>0</v>
      </c>
      <c r="N85">
        <v>28.731651003447972</v>
      </c>
      <c r="O85">
        <v>48.240897014693459</v>
      </c>
      <c r="P85">
        <v>58.556889401506815</v>
      </c>
      <c r="Q85">
        <v>1.4609666832298138</v>
      </c>
      <c r="R85">
        <v>10.308161467980295</v>
      </c>
      <c r="S85">
        <v>3.5311224296874992</v>
      </c>
      <c r="T85">
        <v>0</v>
      </c>
      <c r="U85">
        <v>316.92328134420586</v>
      </c>
      <c r="V85">
        <v>4.4102437305699489</v>
      </c>
      <c r="W85">
        <v>8.4609696500600222</v>
      </c>
      <c r="X85">
        <v>35.880244347727604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4.0083792354637566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13.209555662726556</v>
      </c>
      <c r="AL85">
        <v>0.33910520025817559</v>
      </c>
      <c r="AM85">
        <v>0</v>
      </c>
      <c r="AN85">
        <v>0</v>
      </c>
      <c r="AO85">
        <v>0</v>
      </c>
      <c r="AP85">
        <v>0.28037348645865789</v>
      </c>
      <c r="AQ85">
        <v>0</v>
      </c>
      <c r="AR85">
        <v>9.6663973384057957</v>
      </c>
      <c r="AS85">
        <v>1.3088476596788583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639.13734826045027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71.820015826692725</v>
      </c>
      <c r="L86">
        <v>22.000286774887716</v>
      </c>
      <c r="M86">
        <v>0</v>
      </c>
      <c r="N86">
        <v>28.731651003447972</v>
      </c>
      <c r="O86">
        <v>48.240897014693459</v>
      </c>
      <c r="P86">
        <v>58.556889401506815</v>
      </c>
      <c r="Q86">
        <v>1.4609666832298138</v>
      </c>
      <c r="R86">
        <v>10.308161467980295</v>
      </c>
      <c r="S86">
        <v>3.5311224296874992</v>
      </c>
      <c r="T86">
        <v>0</v>
      </c>
      <c r="U86">
        <v>316.92328134420586</v>
      </c>
      <c r="V86">
        <v>4.4102437305699489</v>
      </c>
      <c r="W86">
        <v>8.4609696500600222</v>
      </c>
      <c r="X86">
        <v>35.880244347727604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13.209555662726556</v>
      </c>
      <c r="AL86">
        <v>0.33910520025817559</v>
      </c>
      <c r="AM86">
        <v>0</v>
      </c>
      <c r="AN86">
        <v>0</v>
      </c>
      <c r="AO86">
        <v>0</v>
      </c>
      <c r="AP86">
        <v>0.28037348645865789</v>
      </c>
      <c r="AQ86">
        <v>0</v>
      </c>
      <c r="AR86">
        <v>2.0138327999999999</v>
      </c>
      <c r="AS86">
        <v>1.3088476596788583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631.48482371927571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64.418593527795295</v>
      </c>
      <c r="L87">
        <v>22.000286774887716</v>
      </c>
      <c r="M87">
        <v>0</v>
      </c>
      <c r="N87">
        <v>28.731651003447972</v>
      </c>
      <c r="O87">
        <v>48.240897014693459</v>
      </c>
      <c r="P87">
        <v>58.556889401506815</v>
      </c>
      <c r="Q87">
        <v>0.9207023582089553</v>
      </c>
      <c r="R87">
        <v>5.2579633006234747</v>
      </c>
      <c r="S87">
        <v>1.840543796178344</v>
      </c>
      <c r="T87">
        <v>0</v>
      </c>
      <c r="U87">
        <v>316.92328134420586</v>
      </c>
      <c r="V87">
        <v>0</v>
      </c>
      <c r="W87">
        <v>8.4609696500600222</v>
      </c>
      <c r="X87">
        <v>35.880244347727604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0.33910520025817559</v>
      </c>
      <c r="AM87">
        <v>0</v>
      </c>
      <c r="AN87">
        <v>0</v>
      </c>
      <c r="AO87">
        <v>0</v>
      </c>
      <c r="AP87">
        <v>0.28037348645865789</v>
      </c>
      <c r="AQ87">
        <v>0</v>
      </c>
      <c r="AR87">
        <v>1.6110661384057972</v>
      </c>
      <c r="AS87">
        <v>1.3088476596788583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611.98934990232726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64.418593527795295</v>
      </c>
      <c r="L88">
        <v>10.999972281763887</v>
      </c>
      <c r="M88">
        <v>0</v>
      </c>
      <c r="N88">
        <v>28.731651003447972</v>
      </c>
      <c r="O88">
        <v>48.240897014693459</v>
      </c>
      <c r="P88">
        <v>58.556889401506815</v>
      </c>
      <c r="Q88">
        <v>0.9207023582089553</v>
      </c>
      <c r="R88">
        <v>4.3984232804842902</v>
      </c>
      <c r="S88">
        <v>1.840543796178344</v>
      </c>
      <c r="T88">
        <v>0</v>
      </c>
      <c r="U88">
        <v>316.92328134420586</v>
      </c>
      <c r="V88">
        <v>0</v>
      </c>
      <c r="W88">
        <v>8.4609696500600222</v>
      </c>
      <c r="X88">
        <v>35.880244347727604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0.33910520025817559</v>
      </c>
      <c r="AM88">
        <v>0</v>
      </c>
      <c r="AN88">
        <v>0</v>
      </c>
      <c r="AO88">
        <v>0</v>
      </c>
      <c r="AP88">
        <v>0.28037348645865789</v>
      </c>
      <c r="AQ88">
        <v>0</v>
      </c>
      <c r="AR88">
        <v>1.6110661384057972</v>
      </c>
      <c r="AS88">
        <v>1.3088476596788583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600.12949538906423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64.418593527795295</v>
      </c>
      <c r="L89">
        <v>10.999972281763887</v>
      </c>
      <c r="M89">
        <v>0</v>
      </c>
      <c r="N89">
        <v>28.731651003447972</v>
      </c>
      <c r="O89">
        <v>48.240897014693459</v>
      </c>
      <c r="P89">
        <v>58.556889401506815</v>
      </c>
      <c r="Q89">
        <v>0.9207023582089553</v>
      </c>
      <c r="R89">
        <v>4.3984232804842902</v>
      </c>
      <c r="S89">
        <v>1.840543796178344</v>
      </c>
      <c r="T89">
        <v>0</v>
      </c>
      <c r="U89">
        <v>316.92328134420586</v>
      </c>
      <c r="V89">
        <v>3.2896755694444444</v>
      </c>
      <c r="W89">
        <v>8.4609696500600222</v>
      </c>
      <c r="X89">
        <v>35.880244347727604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0.33910520025817559</v>
      </c>
      <c r="AM89">
        <v>0</v>
      </c>
      <c r="AN89">
        <v>0</v>
      </c>
      <c r="AO89">
        <v>0</v>
      </c>
      <c r="AP89">
        <v>0.28037348645865789</v>
      </c>
      <c r="AQ89">
        <v>0</v>
      </c>
      <c r="AR89">
        <v>1.6110661384057972</v>
      </c>
      <c r="AS89">
        <v>1.3088476596788583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603.41917095850863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64.418593527795295</v>
      </c>
      <c r="L90">
        <v>10.999972281763887</v>
      </c>
      <c r="M90">
        <v>0</v>
      </c>
      <c r="N90">
        <v>28.731651003447972</v>
      </c>
      <c r="O90">
        <v>48.240897014693459</v>
      </c>
      <c r="P90">
        <v>58.556889401506815</v>
      </c>
      <c r="Q90">
        <v>0.9207023582089553</v>
      </c>
      <c r="R90">
        <v>4.3984232804842902</v>
      </c>
      <c r="S90">
        <v>1.840543796178344</v>
      </c>
      <c r="T90">
        <v>0</v>
      </c>
      <c r="U90">
        <v>316.92328134420586</v>
      </c>
      <c r="V90">
        <v>3.2896755694444444</v>
      </c>
      <c r="W90">
        <v>8.4609696500600222</v>
      </c>
      <c r="X90">
        <v>35.880244347727604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0.33910520025817559</v>
      </c>
      <c r="AM90">
        <v>0</v>
      </c>
      <c r="AN90">
        <v>0</v>
      </c>
      <c r="AO90">
        <v>0</v>
      </c>
      <c r="AP90">
        <v>0.28037348645865789</v>
      </c>
      <c r="AQ90">
        <v>0</v>
      </c>
      <c r="AR90">
        <v>1.6110661384057972</v>
      </c>
      <c r="AS90">
        <v>1.3088476596788583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603.41917095850863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64.418593527795295</v>
      </c>
      <c r="L91">
        <v>10.999972281763887</v>
      </c>
      <c r="M91">
        <v>0</v>
      </c>
      <c r="N91">
        <v>28.731651003447972</v>
      </c>
      <c r="O91">
        <v>48.240897014693459</v>
      </c>
      <c r="P91">
        <v>58.556889401506815</v>
      </c>
      <c r="Q91">
        <v>0.92050879155672827</v>
      </c>
      <c r="R91">
        <v>4.3993854023904388</v>
      </c>
      <c r="S91">
        <v>1.840543796178344</v>
      </c>
      <c r="T91">
        <v>0</v>
      </c>
      <c r="U91">
        <v>316.92328134420586</v>
      </c>
      <c r="V91">
        <v>0</v>
      </c>
      <c r="W91">
        <v>8.4609696500600222</v>
      </c>
      <c r="X91">
        <v>35.880244347727604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0.33910520025817559</v>
      </c>
      <c r="AM91">
        <v>0</v>
      </c>
      <c r="AN91">
        <v>0</v>
      </c>
      <c r="AO91">
        <v>0</v>
      </c>
      <c r="AP91">
        <v>0.28037348645865789</v>
      </c>
      <c r="AQ91">
        <v>0</v>
      </c>
      <c r="AR91">
        <v>1.6110661384057972</v>
      </c>
      <c r="AS91">
        <v>1.3088476596788583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600.13026394431813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64.418593527795295</v>
      </c>
      <c r="L92">
        <v>10.999972281763887</v>
      </c>
      <c r="M92">
        <v>0</v>
      </c>
      <c r="N92">
        <v>28.731651003447972</v>
      </c>
      <c r="O92">
        <v>48.240897014693459</v>
      </c>
      <c r="P92">
        <v>58.556889401506815</v>
      </c>
      <c r="Q92">
        <v>0.92050879155672827</v>
      </c>
      <c r="R92">
        <v>4.3993854023904388</v>
      </c>
      <c r="S92">
        <v>1.840543796178344</v>
      </c>
      <c r="T92">
        <v>0</v>
      </c>
      <c r="U92">
        <v>316.92328134420586</v>
      </c>
      <c r="V92">
        <v>0</v>
      </c>
      <c r="W92">
        <v>8.4609696500600222</v>
      </c>
      <c r="X92">
        <v>35.880244347727604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0.33910520025817559</v>
      </c>
      <c r="AM92">
        <v>0</v>
      </c>
      <c r="AN92">
        <v>0</v>
      </c>
      <c r="AO92">
        <v>0</v>
      </c>
      <c r="AP92">
        <v>0.77881526838044768</v>
      </c>
      <c r="AQ92">
        <v>0</v>
      </c>
      <c r="AR92">
        <v>1.6110661384057972</v>
      </c>
      <c r="AS92">
        <v>1.3088476596788583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596.62032649077616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64.418593527795295</v>
      </c>
      <c r="L93">
        <v>10.530608755652942</v>
      </c>
      <c r="M93">
        <v>0</v>
      </c>
      <c r="N93">
        <v>28.731651003447972</v>
      </c>
      <c r="O93">
        <v>48.240897014693459</v>
      </c>
      <c r="P93">
        <v>58.556889401506815</v>
      </c>
      <c r="Q93">
        <v>0.92050879155672827</v>
      </c>
      <c r="R93">
        <v>4.3993854023904388</v>
      </c>
      <c r="S93">
        <v>1.840543796178344</v>
      </c>
      <c r="T93">
        <v>0</v>
      </c>
      <c r="U93">
        <v>316.92328134420586</v>
      </c>
      <c r="V93">
        <v>0</v>
      </c>
      <c r="W93">
        <v>8.4609696500600222</v>
      </c>
      <c r="X93">
        <v>35.880244347727604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0.33910520025817559</v>
      </c>
      <c r="AM93">
        <v>0</v>
      </c>
      <c r="AN93">
        <v>0</v>
      </c>
      <c r="AO93">
        <v>0</v>
      </c>
      <c r="AP93">
        <v>0.77881526838044768</v>
      </c>
      <c r="AQ93">
        <v>0</v>
      </c>
      <c r="AR93">
        <v>1.6110661384057972</v>
      </c>
      <c r="AS93">
        <v>1.3088476596788583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596.15096296466527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64.418593527795295</v>
      </c>
      <c r="L94">
        <v>10.530608755652942</v>
      </c>
      <c r="M94">
        <v>0</v>
      </c>
      <c r="N94">
        <v>28.731651003447972</v>
      </c>
      <c r="O94">
        <v>48.240897014693459</v>
      </c>
      <c r="P94">
        <v>58.556889401506815</v>
      </c>
      <c r="Q94">
        <v>0.92050879155672827</v>
      </c>
      <c r="R94">
        <v>4.3993854023904388</v>
      </c>
      <c r="S94">
        <v>1.840543796178344</v>
      </c>
      <c r="T94">
        <v>0</v>
      </c>
      <c r="U94">
        <v>316.92328134420586</v>
      </c>
      <c r="V94">
        <v>0</v>
      </c>
      <c r="W94">
        <v>8.4609696500600222</v>
      </c>
      <c r="X94">
        <v>35.880244347727604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0.33910520025817559</v>
      </c>
      <c r="AM94">
        <v>0</v>
      </c>
      <c r="AN94">
        <v>0</v>
      </c>
      <c r="AO94">
        <v>0</v>
      </c>
      <c r="AP94">
        <v>0.77881526838044768</v>
      </c>
      <c r="AQ94">
        <v>0</v>
      </c>
      <c r="AR94">
        <v>1.6110661384057972</v>
      </c>
      <c r="AS94">
        <v>1.3088476596788583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596.15096296466527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64.800435230835618</v>
      </c>
      <c r="L95">
        <v>10.530608755652942</v>
      </c>
      <c r="M95">
        <v>0</v>
      </c>
      <c r="N95">
        <v>28.731651003447972</v>
      </c>
      <c r="O95">
        <v>48.240897014693459</v>
      </c>
      <c r="P95">
        <v>58.556889401506815</v>
      </c>
      <c r="Q95">
        <v>0.92050879155672827</v>
      </c>
      <c r="R95">
        <v>4.3993854023904388</v>
      </c>
      <c r="S95">
        <v>1.840543796178344</v>
      </c>
      <c r="T95">
        <v>0</v>
      </c>
      <c r="U95">
        <v>316.92328134420586</v>
      </c>
      <c r="V95">
        <v>0</v>
      </c>
      <c r="W95">
        <v>8.4609696500600222</v>
      </c>
      <c r="X95">
        <v>35.880244347727604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0.33910520025817559</v>
      </c>
      <c r="AM95">
        <v>0</v>
      </c>
      <c r="AN95">
        <v>0</v>
      </c>
      <c r="AO95">
        <v>0</v>
      </c>
      <c r="AP95">
        <v>0.77881526838044768</v>
      </c>
      <c r="AQ95">
        <v>0</v>
      </c>
      <c r="AR95">
        <v>1.6110661384057972</v>
      </c>
      <c r="AS95">
        <v>1.3088476596788583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596.53280466770559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64.420703533600445</v>
      </c>
      <c r="L96">
        <v>10.530608755652942</v>
      </c>
      <c r="M96">
        <v>0</v>
      </c>
      <c r="N96">
        <v>28.731651003447972</v>
      </c>
      <c r="O96">
        <v>48.240897014693459</v>
      </c>
      <c r="P96">
        <v>58.556889401506815</v>
      </c>
      <c r="Q96">
        <v>0.92050879155672827</v>
      </c>
      <c r="R96">
        <v>4.3993854023904388</v>
      </c>
      <c r="S96">
        <v>1.840543796178344</v>
      </c>
      <c r="T96">
        <v>0</v>
      </c>
      <c r="U96">
        <v>316.92328134420586</v>
      </c>
      <c r="V96">
        <v>0</v>
      </c>
      <c r="W96">
        <v>8.4609696500600222</v>
      </c>
      <c r="X96">
        <v>35.880244347727604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0.33910520025817559</v>
      </c>
      <c r="AM96">
        <v>0</v>
      </c>
      <c r="AN96">
        <v>0</v>
      </c>
      <c r="AO96">
        <v>0</v>
      </c>
      <c r="AP96">
        <v>0.77881526838044768</v>
      </c>
      <c r="AQ96">
        <v>0</v>
      </c>
      <c r="AR96">
        <v>1.6110661384057972</v>
      </c>
      <c r="AS96">
        <v>1.3088476596788583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596.15307297047036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64.420794838695684</v>
      </c>
      <c r="L97">
        <v>10.530608755652942</v>
      </c>
      <c r="M97">
        <v>0</v>
      </c>
      <c r="N97">
        <v>28.731651003447972</v>
      </c>
      <c r="O97">
        <v>48.240897014693459</v>
      </c>
      <c r="P97">
        <v>58.556889401506815</v>
      </c>
      <c r="Q97">
        <v>0.92050879155672827</v>
      </c>
      <c r="R97">
        <v>4.3993854023904388</v>
      </c>
      <c r="S97">
        <v>1.840543796178344</v>
      </c>
      <c r="T97">
        <v>0</v>
      </c>
      <c r="U97">
        <v>316.92328134420586</v>
      </c>
      <c r="V97">
        <v>0</v>
      </c>
      <c r="W97">
        <v>8.4609696500600222</v>
      </c>
      <c r="X97">
        <v>35.880244347727604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0.5651754184165233</v>
      </c>
      <c r="AM97">
        <v>0</v>
      </c>
      <c r="AN97">
        <v>0</v>
      </c>
      <c r="AO97">
        <v>0</v>
      </c>
      <c r="AP97">
        <v>0.77881526838044768</v>
      </c>
      <c r="AQ97">
        <v>0</v>
      </c>
      <c r="AR97">
        <v>1.0740442615942027</v>
      </c>
      <c r="AS97">
        <v>1.3088476596788583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595.84221261691232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64.420504541615514</v>
      </c>
      <c r="L98">
        <v>10.530608755652942</v>
      </c>
      <c r="M98">
        <v>0</v>
      </c>
      <c r="N98">
        <v>28.731651003447972</v>
      </c>
      <c r="O98">
        <v>48.240897014693459</v>
      </c>
      <c r="P98">
        <v>58.556889401506815</v>
      </c>
      <c r="Q98">
        <v>0.92050879155672827</v>
      </c>
      <c r="R98">
        <v>4.3993854023904388</v>
      </c>
      <c r="S98">
        <v>1.840543796178344</v>
      </c>
      <c r="T98">
        <v>0</v>
      </c>
      <c r="U98">
        <v>316.92328134420586</v>
      </c>
      <c r="V98">
        <v>0</v>
      </c>
      <c r="W98">
        <v>8.4609696500600222</v>
      </c>
      <c r="X98">
        <v>35.880244347727604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0.5651754184165233</v>
      </c>
      <c r="AM98">
        <v>0</v>
      </c>
      <c r="AN98">
        <v>0</v>
      </c>
      <c r="AO98">
        <v>0</v>
      </c>
      <c r="AP98">
        <v>0.77881526838044768</v>
      </c>
      <c r="AQ98">
        <v>0</v>
      </c>
      <c r="AR98">
        <v>1.0740442615942027</v>
      </c>
      <c r="AS98">
        <v>1.3088476596788583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595.84192231983218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2.3574536761349432</v>
      </c>
      <c r="L99">
        <f t="shared" si="2"/>
        <v>0.5647655296937979</v>
      </c>
      <c r="M99">
        <f t="shared" si="2"/>
        <v>0</v>
      </c>
      <c r="N99">
        <f t="shared" si="2"/>
        <v>0.68956073986675859</v>
      </c>
      <c r="O99">
        <f t="shared" si="2"/>
        <v>1.1577815283526431</v>
      </c>
      <c r="P99">
        <f t="shared" si="2"/>
        <v>1.3924151060345511</v>
      </c>
      <c r="Q99">
        <f t="shared" si="2"/>
        <v>2.8371941819321313E-2</v>
      </c>
      <c r="R99">
        <f t="shared" si="2"/>
        <v>0.17403281425482472</v>
      </c>
      <c r="S99">
        <f t="shared" si="2"/>
        <v>5.9925385192665687E-2</v>
      </c>
      <c r="T99">
        <f t="shared" si="2"/>
        <v>0</v>
      </c>
      <c r="U99">
        <f t="shared" si="2"/>
        <v>7.6061587522609564</v>
      </c>
      <c r="V99">
        <f t="shared" si="2"/>
        <v>5.3517097665417575E-2</v>
      </c>
      <c r="W99">
        <f t="shared" si="2"/>
        <v>0.17399929719059934</v>
      </c>
      <c r="X99">
        <f t="shared" si="2"/>
        <v>0.76773767500960721</v>
      </c>
      <c r="Y99">
        <f t="shared" si="2"/>
        <v>0</v>
      </c>
      <c r="Z99">
        <f t="shared" si="2"/>
        <v>1.0180408264999998E-2</v>
      </c>
      <c r="AA99">
        <f t="shared" si="2"/>
        <v>2.2094639549460861E-2</v>
      </c>
      <c r="AB99">
        <f t="shared" si="2"/>
        <v>3.5232283757201811E-2</v>
      </c>
      <c r="AC99">
        <f t="shared" si="2"/>
        <v>2.6633154115556779E-2</v>
      </c>
      <c r="AD99">
        <f t="shared" si="2"/>
        <v>2.6658258367429983E-2</v>
      </c>
      <c r="AE99">
        <f t="shared" si="2"/>
        <v>9.5199004937158951E-2</v>
      </c>
      <c r="AF99">
        <f t="shared" si="2"/>
        <v>0</v>
      </c>
      <c r="AG99">
        <f t="shared" si="2"/>
        <v>0</v>
      </c>
      <c r="AH99">
        <f t="shared" si="2"/>
        <v>0.15155292937933995</v>
      </c>
      <c r="AI99">
        <f t="shared" si="2"/>
        <v>1.3902851677867244E-2</v>
      </c>
      <c r="AJ99">
        <f t="shared" si="2"/>
        <v>0</v>
      </c>
      <c r="AK99">
        <f t="shared" si="2"/>
        <v>0.31702933590543741</v>
      </c>
      <c r="AL99">
        <f t="shared" si="2"/>
        <v>6.5192993923515644E-2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1.9423652308349387E-2</v>
      </c>
      <c r="AQ99">
        <f t="shared" si="2"/>
        <v>0</v>
      </c>
      <c r="AR99">
        <f t="shared" si="2"/>
        <v>5.3567953102264448E-2</v>
      </c>
      <c r="AS99">
        <f t="shared" si="2"/>
        <v>4.4435378223907245E-2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15.916537690603786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2.8699900923448691</v>
      </c>
      <c r="L3">
        <v>132.15102223941213</v>
      </c>
      <c r="M3">
        <v>25.859631755072979</v>
      </c>
      <c r="N3">
        <v>34.701994076562642</v>
      </c>
      <c r="O3">
        <v>0</v>
      </c>
      <c r="P3">
        <v>34.482546347539817</v>
      </c>
      <c r="Q3">
        <v>2.8702997389033942</v>
      </c>
      <c r="R3">
        <v>2.8698997920753238</v>
      </c>
      <c r="S3">
        <v>2.8688016701461381</v>
      </c>
      <c r="T3">
        <v>0</v>
      </c>
      <c r="U3">
        <v>24.610254808408765</v>
      </c>
      <c r="V3">
        <v>1.9108999423480084</v>
      </c>
      <c r="W3">
        <v>2.9400681153846153</v>
      </c>
      <c r="X3">
        <v>13.68082439876464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</v>
      </c>
      <c r="AO3">
        <v>0</v>
      </c>
      <c r="AP3">
        <v>2.4462060951118474</v>
      </c>
      <c r="AQ3">
        <v>0</v>
      </c>
      <c r="AR3">
        <v>1.2973566027173913</v>
      </c>
      <c r="AS3">
        <v>7.2717080391763318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308.7870731198002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2.8699900923448691</v>
      </c>
      <c r="L4">
        <v>191.5221428811189</v>
      </c>
      <c r="M4">
        <v>25.859631755072979</v>
      </c>
      <c r="N4">
        <v>34.701994076562642</v>
      </c>
      <c r="O4">
        <v>0</v>
      </c>
      <c r="P4">
        <v>34.482546347539817</v>
      </c>
      <c r="Q4">
        <v>2.8702997389033942</v>
      </c>
      <c r="R4">
        <v>2.8698997920753238</v>
      </c>
      <c r="S4">
        <v>2.8688016701461381</v>
      </c>
      <c r="T4">
        <v>0</v>
      </c>
      <c r="U4">
        <v>24.610254808408765</v>
      </c>
      <c r="V4">
        <v>1.9108999423480084</v>
      </c>
      <c r="W4">
        <v>2.8699125820056235</v>
      </c>
      <c r="X4">
        <v>9.5802404002844668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</v>
      </c>
      <c r="AO4">
        <v>0</v>
      </c>
      <c r="AP4">
        <v>2.4462060951118474</v>
      </c>
      <c r="AQ4">
        <v>0</v>
      </c>
      <c r="AR4">
        <v>1.2973566027173913</v>
      </c>
      <c r="AS4">
        <v>7.2717080391763318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363.98745422964782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2.8699900923448691</v>
      </c>
      <c r="L5">
        <v>201.09856408425563</v>
      </c>
      <c r="M5">
        <v>25.859631755072979</v>
      </c>
      <c r="N5">
        <v>34.701994076562642</v>
      </c>
      <c r="O5">
        <v>0</v>
      </c>
      <c r="P5">
        <v>34.482546347539817</v>
      </c>
      <c r="Q5">
        <v>2.8702997389033942</v>
      </c>
      <c r="R5">
        <v>2.8698997920753238</v>
      </c>
      <c r="S5">
        <v>2.8688016701461381</v>
      </c>
      <c r="T5">
        <v>0</v>
      </c>
      <c r="U5">
        <v>24.610254808408765</v>
      </c>
      <c r="V5">
        <v>1.9108999423480084</v>
      </c>
      <c r="W5">
        <v>2.8699125820056235</v>
      </c>
      <c r="X5">
        <v>9.5204593015006829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</v>
      </c>
      <c r="AO5">
        <v>0</v>
      </c>
      <c r="AP5">
        <v>2.4462060951118474</v>
      </c>
      <c r="AQ5">
        <v>0</v>
      </c>
      <c r="AR5">
        <v>11.676208197282609</v>
      </c>
      <c r="AS5">
        <v>7.2717080391763318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383.88294592856596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2.8699900923448691</v>
      </c>
      <c r="L6">
        <v>201.09856408425563</v>
      </c>
      <c r="M6">
        <v>25.859631755072979</v>
      </c>
      <c r="N6">
        <v>34.701994076562642</v>
      </c>
      <c r="O6">
        <v>0</v>
      </c>
      <c r="P6">
        <v>34.482546347539817</v>
      </c>
      <c r="Q6">
        <v>2.8702997389033942</v>
      </c>
      <c r="R6">
        <v>2.8702997389033942</v>
      </c>
      <c r="S6">
        <v>2.8688016701461381</v>
      </c>
      <c r="T6">
        <v>0</v>
      </c>
      <c r="U6">
        <v>24.610254808408765</v>
      </c>
      <c r="V6">
        <v>1.9191983298538622</v>
      </c>
      <c r="W6">
        <v>2.8699125820056235</v>
      </c>
      <c r="X6">
        <v>9.5802404002844668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</v>
      </c>
      <c r="AO6">
        <v>0</v>
      </c>
      <c r="AP6">
        <v>2.4462060951118474</v>
      </c>
      <c r="AQ6">
        <v>0</v>
      </c>
      <c r="AR6">
        <v>11.676208197282609</v>
      </c>
      <c r="AS6">
        <v>7.2717080391763318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383.95142536168373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2.8699900923448691</v>
      </c>
      <c r="L7">
        <v>201.09856408425563</v>
      </c>
      <c r="M7">
        <v>25.859631755072979</v>
      </c>
      <c r="N7">
        <v>34.701994076562642</v>
      </c>
      <c r="O7">
        <v>0</v>
      </c>
      <c r="P7">
        <v>34.482546347539817</v>
      </c>
      <c r="Q7">
        <v>2.8702997389033942</v>
      </c>
      <c r="R7">
        <v>2.8702997389033942</v>
      </c>
      <c r="S7">
        <v>2.8688016701461381</v>
      </c>
      <c r="T7">
        <v>0</v>
      </c>
      <c r="U7">
        <v>24.610254808408765</v>
      </c>
      <c r="V7">
        <v>1.9191983298538622</v>
      </c>
      <c r="W7">
        <v>2.8699125820056235</v>
      </c>
      <c r="X7">
        <v>9.5785414943175446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</v>
      </c>
      <c r="AO7">
        <v>0</v>
      </c>
      <c r="AP7">
        <v>0.75267877489643753</v>
      </c>
      <c r="AQ7">
        <v>0</v>
      </c>
      <c r="AR7">
        <v>1.2973566027173913</v>
      </c>
      <c r="AS7">
        <v>4.900498955991675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369.50613845775149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2.8699900923448691</v>
      </c>
      <c r="L8">
        <v>201.09856408425563</v>
      </c>
      <c r="M8">
        <v>25.859631755072979</v>
      </c>
      <c r="N8">
        <v>34.701994076562642</v>
      </c>
      <c r="O8">
        <v>0</v>
      </c>
      <c r="P8">
        <v>34.482546347539817</v>
      </c>
      <c r="Q8">
        <v>2.8702997389033942</v>
      </c>
      <c r="R8">
        <v>2.8702997389033942</v>
      </c>
      <c r="S8">
        <v>2.8688016701461381</v>
      </c>
      <c r="T8">
        <v>0</v>
      </c>
      <c r="U8">
        <v>24.610254808408765</v>
      </c>
      <c r="V8">
        <v>1.9191983298538622</v>
      </c>
      <c r="W8">
        <v>2.8699125820056235</v>
      </c>
      <c r="X8">
        <v>9.5785414943175446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</v>
      </c>
      <c r="AO8">
        <v>0</v>
      </c>
      <c r="AP8">
        <v>0.75267877489643753</v>
      </c>
      <c r="AQ8">
        <v>0</v>
      </c>
      <c r="AR8">
        <v>1.2973566027173913</v>
      </c>
      <c r="AS8">
        <v>4.900498955991675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369.50613845775149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2.8699900923448691</v>
      </c>
      <c r="L9">
        <v>201.09856408425563</v>
      </c>
      <c r="M9">
        <v>25.859631755072979</v>
      </c>
      <c r="N9">
        <v>34.701994076562642</v>
      </c>
      <c r="O9">
        <v>0</v>
      </c>
      <c r="P9">
        <v>34.482546347539817</v>
      </c>
      <c r="Q9">
        <v>2.8702997389033942</v>
      </c>
      <c r="R9">
        <v>2.8702997389033942</v>
      </c>
      <c r="S9">
        <v>2.8688016701461381</v>
      </c>
      <c r="T9">
        <v>0</v>
      </c>
      <c r="U9">
        <v>24.610254808408765</v>
      </c>
      <c r="V9">
        <v>1.9191983298538622</v>
      </c>
      <c r="W9">
        <v>2.8699125820056235</v>
      </c>
      <c r="X9">
        <v>9.5785414943175446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2.6070658772819475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0.75267877489643753</v>
      </c>
      <c r="AQ9">
        <v>0</v>
      </c>
      <c r="AR9">
        <v>1.2973566027173913</v>
      </c>
      <c r="AS9">
        <v>7.2717080391763318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375.05229941821813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2.8699900923448691</v>
      </c>
      <c r="L10">
        <v>201.09856408425563</v>
      </c>
      <c r="M10">
        <v>25.859631755072979</v>
      </c>
      <c r="N10">
        <v>34.701994076562642</v>
      </c>
      <c r="O10">
        <v>0</v>
      </c>
      <c r="P10">
        <v>34.482546347539817</v>
      </c>
      <c r="Q10">
        <v>2.8702997389033942</v>
      </c>
      <c r="R10">
        <v>2.8702997389033942</v>
      </c>
      <c r="S10">
        <v>2.8688016701461381</v>
      </c>
      <c r="T10">
        <v>0</v>
      </c>
      <c r="U10">
        <v>24.610254808408765</v>
      </c>
      <c r="V10">
        <v>1.9191983298538622</v>
      </c>
      <c r="W10">
        <v>2.8699125820056235</v>
      </c>
      <c r="X10">
        <v>9.5785414943175446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2.6070658772819475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0.75267877489643753</v>
      </c>
      <c r="AQ10">
        <v>0</v>
      </c>
      <c r="AR10">
        <v>1.2973566027173913</v>
      </c>
      <c r="AS10">
        <v>1.9760077227178119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369.7565991017596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2.8699900923448691</v>
      </c>
      <c r="L11">
        <v>201.09856408425563</v>
      </c>
      <c r="M11">
        <v>25.859631755072979</v>
      </c>
      <c r="N11">
        <v>34.701994076562642</v>
      </c>
      <c r="O11">
        <v>0</v>
      </c>
      <c r="P11">
        <v>34.482546347539817</v>
      </c>
      <c r="Q11">
        <v>2.8702997389033942</v>
      </c>
      <c r="R11">
        <v>2.8702997389033942</v>
      </c>
      <c r="S11">
        <v>2.8688016701461381</v>
      </c>
      <c r="T11">
        <v>0</v>
      </c>
      <c r="U11">
        <v>24.610254808408765</v>
      </c>
      <c r="V11">
        <v>1.9191983298538622</v>
      </c>
      <c r="W11">
        <v>2.8699125820056235</v>
      </c>
      <c r="X11">
        <v>9.5784133933393338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2.6070658772819475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0.75267877489643753</v>
      </c>
      <c r="AQ11">
        <v>0</v>
      </c>
      <c r="AR11">
        <v>1.2973566027173913</v>
      </c>
      <c r="AS11">
        <v>1.580806055456438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369.36126933352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2.8699900923448691</v>
      </c>
      <c r="L12">
        <v>201.09856408425563</v>
      </c>
      <c r="M12">
        <v>25.859631755072979</v>
      </c>
      <c r="N12">
        <v>34.701994076562642</v>
      </c>
      <c r="O12">
        <v>0</v>
      </c>
      <c r="P12">
        <v>34.482546347539817</v>
      </c>
      <c r="Q12">
        <v>2.8702997389033942</v>
      </c>
      <c r="R12">
        <v>2.8702997389033942</v>
      </c>
      <c r="S12">
        <v>2.8688016701461381</v>
      </c>
      <c r="T12">
        <v>0</v>
      </c>
      <c r="U12">
        <v>24.610254808408765</v>
      </c>
      <c r="V12">
        <v>1.9191983298538622</v>
      </c>
      <c r="W12">
        <v>2.8699125820056235</v>
      </c>
      <c r="X12">
        <v>9.5784133933393338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2.6070658772819475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0.75267877489643753</v>
      </c>
      <c r="AQ12">
        <v>0</v>
      </c>
      <c r="AR12">
        <v>1.2973566027173913</v>
      </c>
      <c r="AS12">
        <v>1.580806055456438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369.36126933352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2.8699900923448691</v>
      </c>
      <c r="L13">
        <v>201.09856408425563</v>
      </c>
      <c r="M13">
        <v>25.859631755072979</v>
      </c>
      <c r="N13">
        <v>34.701994076562642</v>
      </c>
      <c r="O13">
        <v>0</v>
      </c>
      <c r="P13">
        <v>34.482546347539817</v>
      </c>
      <c r="Q13">
        <v>2.8702997389033942</v>
      </c>
      <c r="R13">
        <v>2.8702997389033942</v>
      </c>
      <c r="S13">
        <v>2.8688016701461381</v>
      </c>
      <c r="T13">
        <v>0</v>
      </c>
      <c r="U13">
        <v>24.610254808408765</v>
      </c>
      <c r="V13">
        <v>1.9191983298538622</v>
      </c>
      <c r="W13">
        <v>2.8699125820056235</v>
      </c>
      <c r="X13">
        <v>9.57692993445011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2.6070658772819475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0.75267877489643753</v>
      </c>
      <c r="AQ13">
        <v>0</v>
      </c>
      <c r="AR13">
        <v>1.2973566027173913</v>
      </c>
      <c r="AS13">
        <v>1.580806055456438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369.35978587463075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2.8699900923448691</v>
      </c>
      <c r="L14">
        <v>201.09856408425563</v>
      </c>
      <c r="M14">
        <v>25.859631755072979</v>
      </c>
      <c r="N14">
        <v>34.701994076562642</v>
      </c>
      <c r="O14">
        <v>0</v>
      </c>
      <c r="P14">
        <v>34.482546347539817</v>
      </c>
      <c r="Q14">
        <v>2.8702997389033942</v>
      </c>
      <c r="R14">
        <v>2.8702997389033942</v>
      </c>
      <c r="S14">
        <v>2.8688016701461381</v>
      </c>
      <c r="T14">
        <v>0</v>
      </c>
      <c r="U14">
        <v>24.610254808408765</v>
      </c>
      <c r="V14">
        <v>1.9191983298538622</v>
      </c>
      <c r="W14">
        <v>2.8699125820056235</v>
      </c>
      <c r="X14">
        <v>9.57692993445011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2.6070658772819475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0.75267877489643753</v>
      </c>
      <c r="AQ14">
        <v>0</v>
      </c>
      <c r="AR14">
        <v>1.2973566027173913</v>
      </c>
      <c r="AS14">
        <v>1.580806055456438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369.35978587463075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2.8699900923448691</v>
      </c>
      <c r="L15">
        <v>209.99886448124366</v>
      </c>
      <c r="M15">
        <v>25.851515573470138</v>
      </c>
      <c r="N15">
        <v>34.701994076562642</v>
      </c>
      <c r="O15">
        <v>0</v>
      </c>
      <c r="P15">
        <v>34.482546347539817</v>
      </c>
      <c r="Q15">
        <v>2.8702997389033942</v>
      </c>
      <c r="R15">
        <v>2.8702997389033942</v>
      </c>
      <c r="S15">
        <v>2.8688016701461381</v>
      </c>
      <c r="T15">
        <v>0</v>
      </c>
      <c r="U15">
        <v>24.610254808408765</v>
      </c>
      <c r="V15">
        <v>1.9191983298538622</v>
      </c>
      <c r="W15">
        <v>2.8702997389033937</v>
      </c>
      <c r="X15">
        <v>9.57692993445011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0.75267877489643753</v>
      </c>
      <c r="AQ15">
        <v>0</v>
      </c>
      <c r="AR15">
        <v>1.2973566027173913</v>
      </c>
      <c r="AS15">
        <v>1.580806055456438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378.25235724691368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2.8699900923448691</v>
      </c>
      <c r="L16">
        <v>210.00011043912701</v>
      </c>
      <c r="M16">
        <v>25.850789992671309</v>
      </c>
      <c r="N16">
        <v>34.703341716836448</v>
      </c>
      <c r="O16">
        <v>0</v>
      </c>
      <c r="P16">
        <v>34.482546347539817</v>
      </c>
      <c r="Q16">
        <v>2.8702997389033942</v>
      </c>
      <c r="R16">
        <v>2.8702997389033942</v>
      </c>
      <c r="S16">
        <v>2.8688016701461381</v>
      </c>
      <c r="T16">
        <v>0</v>
      </c>
      <c r="U16">
        <v>24.610254808408765</v>
      </c>
      <c r="V16">
        <v>1.9191983298538622</v>
      </c>
      <c r="W16">
        <v>2.8702997389033937</v>
      </c>
      <c r="X16">
        <v>9.57692993445011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0.75267877489643753</v>
      </c>
      <c r="AQ16">
        <v>0</v>
      </c>
      <c r="AR16">
        <v>1.2973566027173913</v>
      </c>
      <c r="AS16">
        <v>1.580806055456438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378.25422526427201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2.8699900923448691</v>
      </c>
      <c r="L17">
        <v>210.00011043912701</v>
      </c>
      <c r="M17">
        <v>25.850789992671309</v>
      </c>
      <c r="N17">
        <v>34.703341716836448</v>
      </c>
      <c r="O17">
        <v>0</v>
      </c>
      <c r="P17">
        <v>34.482546347539817</v>
      </c>
      <c r="Q17">
        <v>2.8702997389033942</v>
      </c>
      <c r="R17">
        <v>2.8702997389033942</v>
      </c>
      <c r="S17">
        <v>2.8688016701461381</v>
      </c>
      <c r="T17">
        <v>0</v>
      </c>
      <c r="U17">
        <v>24.610254808408765</v>
      </c>
      <c r="V17">
        <v>1.9191983298538622</v>
      </c>
      <c r="W17">
        <v>2.8702997389033937</v>
      </c>
      <c r="X17">
        <v>9.57692993445011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0.75267877489643753</v>
      </c>
      <c r="AQ17">
        <v>0</v>
      </c>
      <c r="AR17">
        <v>1.2973566027173913</v>
      </c>
      <c r="AS17">
        <v>1.580806055456438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378.25422526427201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2.8699900923448691</v>
      </c>
      <c r="L18">
        <v>210.00011043912701</v>
      </c>
      <c r="M18">
        <v>25.850789992671309</v>
      </c>
      <c r="N18">
        <v>34.703341716836448</v>
      </c>
      <c r="O18">
        <v>0</v>
      </c>
      <c r="P18">
        <v>34.482546347539817</v>
      </c>
      <c r="Q18">
        <v>2.8702997389033942</v>
      </c>
      <c r="R18">
        <v>2.8702997389033942</v>
      </c>
      <c r="S18">
        <v>2.8688016701461381</v>
      </c>
      <c r="T18">
        <v>0</v>
      </c>
      <c r="U18">
        <v>24.610254808408765</v>
      </c>
      <c r="V18">
        <v>1.9191983298538622</v>
      </c>
      <c r="W18">
        <v>2.8702997389033937</v>
      </c>
      <c r="X18">
        <v>9.57692993445011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0.75267877489643753</v>
      </c>
      <c r="AQ18">
        <v>0</v>
      </c>
      <c r="AR18">
        <v>1.2973566027173913</v>
      </c>
      <c r="AS18">
        <v>1.580806055456438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378.25422526427201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2.8699900923448691</v>
      </c>
      <c r="L19">
        <v>210.00011043912701</v>
      </c>
      <c r="M19">
        <v>25.850789992671309</v>
      </c>
      <c r="N19">
        <v>34.703341716836448</v>
      </c>
      <c r="O19">
        <v>0</v>
      </c>
      <c r="P19">
        <v>34.482546347539817</v>
      </c>
      <c r="Q19">
        <v>2.8702997389033942</v>
      </c>
      <c r="R19">
        <v>2.8702997389033942</v>
      </c>
      <c r="S19">
        <v>2.8688016701461381</v>
      </c>
      <c r="T19">
        <v>0</v>
      </c>
      <c r="U19">
        <v>24.610254808408765</v>
      </c>
      <c r="V19">
        <v>1.9191983298538622</v>
      </c>
      <c r="W19">
        <v>2.8702997389033937</v>
      </c>
      <c r="X19">
        <v>9.57692993445011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0.75267877489643753</v>
      </c>
      <c r="AQ19">
        <v>4.5720708987301579</v>
      </c>
      <c r="AR19">
        <v>1.2973566027173913</v>
      </c>
      <c r="AS19">
        <v>1.580806055456438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382.82629616300216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2.8699900923448691</v>
      </c>
      <c r="L20">
        <v>210.00011043912701</v>
      </c>
      <c r="M20">
        <v>25.850789992671309</v>
      </c>
      <c r="N20">
        <v>34.701994076562642</v>
      </c>
      <c r="O20">
        <v>0</v>
      </c>
      <c r="P20">
        <v>34.482546347539817</v>
      </c>
      <c r="Q20">
        <v>2.8702997389033942</v>
      </c>
      <c r="R20">
        <v>2.8702997389033942</v>
      </c>
      <c r="S20">
        <v>2.8688016701461381</v>
      </c>
      <c r="T20">
        <v>0</v>
      </c>
      <c r="U20">
        <v>24.610254808408765</v>
      </c>
      <c r="V20">
        <v>1.9191983298538622</v>
      </c>
      <c r="W20">
        <v>2.8702997389033937</v>
      </c>
      <c r="X20">
        <v>9.57692993445011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0.75267877489643753</v>
      </c>
      <c r="AQ20">
        <v>9.1441414906349188</v>
      </c>
      <c r="AR20">
        <v>1.2973566027173913</v>
      </c>
      <c r="AS20">
        <v>1.580806055456438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387.39701911463317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2.8699900923448691</v>
      </c>
      <c r="L21">
        <v>210.00011043912701</v>
      </c>
      <c r="M21">
        <v>25.859631755072979</v>
      </c>
      <c r="N21">
        <v>34.701994076562642</v>
      </c>
      <c r="O21">
        <v>0</v>
      </c>
      <c r="P21">
        <v>35.963650605698689</v>
      </c>
      <c r="Q21">
        <v>2.8702997389033942</v>
      </c>
      <c r="R21">
        <v>2.8702997389033942</v>
      </c>
      <c r="S21">
        <v>2.8688016701461381</v>
      </c>
      <c r="T21">
        <v>0</v>
      </c>
      <c r="U21">
        <v>24.610254808408765</v>
      </c>
      <c r="V21">
        <v>1.9191983298538622</v>
      </c>
      <c r="W21">
        <v>2.8702997389033937</v>
      </c>
      <c r="X21">
        <v>9.57692993445011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0.75267877489643753</v>
      </c>
      <c r="AQ21">
        <v>9.1441414906349188</v>
      </c>
      <c r="AR21">
        <v>1.2973566027173913</v>
      </c>
      <c r="AS21">
        <v>1.580806055456438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388.88696513519369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2.8699900923448691</v>
      </c>
      <c r="L22">
        <v>210.00011043912701</v>
      </c>
      <c r="M22">
        <v>25.859631755072979</v>
      </c>
      <c r="N22">
        <v>34.701994076562642</v>
      </c>
      <c r="O22">
        <v>0</v>
      </c>
      <c r="P22">
        <v>36.24426425124863</v>
      </c>
      <c r="Q22">
        <v>2.8702997389033942</v>
      </c>
      <c r="R22">
        <v>2.8702997389033942</v>
      </c>
      <c r="S22">
        <v>2.8688016701461381</v>
      </c>
      <c r="T22">
        <v>0</v>
      </c>
      <c r="U22">
        <v>24.610254808408765</v>
      </c>
      <c r="V22">
        <v>1.9191983298538622</v>
      </c>
      <c r="W22">
        <v>2.8699125820056235</v>
      </c>
      <c r="X22">
        <v>9.5799669171201334</v>
      </c>
      <c r="Y22">
        <v>0</v>
      </c>
      <c r="Z22">
        <v>0</v>
      </c>
      <c r="AA22">
        <v>0</v>
      </c>
      <c r="AB22">
        <v>0</v>
      </c>
      <c r="AC22">
        <v>2.8434209596356212</v>
      </c>
      <c r="AD22">
        <v>0</v>
      </c>
      <c r="AE22">
        <v>0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0.75267877489643753</v>
      </c>
      <c r="AQ22">
        <v>9.1441414906349188</v>
      </c>
      <c r="AR22">
        <v>1.2973566027173913</v>
      </c>
      <c r="AS22">
        <v>1.580806055456438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392.01364956615151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2.8699900923448691</v>
      </c>
      <c r="L23">
        <v>210.00011043912701</v>
      </c>
      <c r="M23">
        <v>25.859631755072979</v>
      </c>
      <c r="N23">
        <v>34.701994076562642</v>
      </c>
      <c r="O23">
        <v>0</v>
      </c>
      <c r="P23">
        <v>36.24426425124863</v>
      </c>
      <c r="Q23">
        <v>2.8702997389033942</v>
      </c>
      <c r="R23">
        <v>2.8702997389033942</v>
      </c>
      <c r="S23">
        <v>2.8688016701461381</v>
      </c>
      <c r="T23">
        <v>0</v>
      </c>
      <c r="U23">
        <v>24.610254808408765</v>
      </c>
      <c r="V23">
        <v>1.9191983298538622</v>
      </c>
      <c r="W23">
        <v>2.8699125820056235</v>
      </c>
      <c r="X23">
        <v>9.5785414943175446</v>
      </c>
      <c r="Y23">
        <v>0</v>
      </c>
      <c r="Z23">
        <v>0</v>
      </c>
      <c r="AA23">
        <v>0</v>
      </c>
      <c r="AB23">
        <v>3.8695848987246806</v>
      </c>
      <c r="AC23">
        <v>2.8434209596356212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0.75267877489643753</v>
      </c>
      <c r="AQ23">
        <v>9.1441414906349188</v>
      </c>
      <c r="AR23">
        <v>1.2973566027173913</v>
      </c>
      <c r="AS23">
        <v>1.580806055456438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400.72285864955609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2.8699755965350477</v>
      </c>
      <c r="L24">
        <v>210.00011043912701</v>
      </c>
      <c r="M24">
        <v>25.859631755072979</v>
      </c>
      <c r="N24">
        <v>34.701994076562642</v>
      </c>
      <c r="O24">
        <v>0</v>
      </c>
      <c r="P24">
        <v>36.24426425124863</v>
      </c>
      <c r="Q24">
        <v>2.8702997389033942</v>
      </c>
      <c r="R24">
        <v>12.456513828392248</v>
      </c>
      <c r="S24">
        <v>2.8688016701461381</v>
      </c>
      <c r="T24">
        <v>0</v>
      </c>
      <c r="U24">
        <v>24.610254808408765</v>
      </c>
      <c r="V24">
        <v>5.3353566291441794</v>
      </c>
      <c r="W24">
        <v>10.230164735447891</v>
      </c>
      <c r="X24">
        <v>43.340206414614258</v>
      </c>
      <c r="Y24">
        <v>0</v>
      </c>
      <c r="Z24">
        <v>0</v>
      </c>
      <c r="AA24">
        <v>0</v>
      </c>
      <c r="AB24">
        <v>3.8695848987246806</v>
      </c>
      <c r="AC24">
        <v>2.8434209596356212</v>
      </c>
      <c r="AD24">
        <v>0</v>
      </c>
      <c r="AE24">
        <v>9.6820989081839439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0.75267877489643753</v>
      </c>
      <c r="AQ24">
        <v>9.1441414906349188</v>
      </c>
      <c r="AR24">
        <v>1.2973566027173913</v>
      </c>
      <c r="AS24">
        <v>1.580806055456438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465.25260499696589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2.8699922322213953</v>
      </c>
      <c r="L25">
        <v>210.00011043912701</v>
      </c>
      <c r="M25">
        <v>25.859631755072979</v>
      </c>
      <c r="N25">
        <v>34.701994076562642</v>
      </c>
      <c r="O25">
        <v>0</v>
      </c>
      <c r="P25">
        <v>36.24426425124863</v>
      </c>
      <c r="Q25">
        <v>2.8702997389033942</v>
      </c>
      <c r="R25">
        <v>12.456513828392248</v>
      </c>
      <c r="S25">
        <v>2.8688016701461381</v>
      </c>
      <c r="T25">
        <v>0</v>
      </c>
      <c r="U25">
        <v>24.610254808408765</v>
      </c>
      <c r="V25">
        <v>5.3353566291441794</v>
      </c>
      <c r="W25">
        <v>10.231172520108041</v>
      </c>
      <c r="X25">
        <v>42.686961014445885</v>
      </c>
      <c r="Y25">
        <v>0</v>
      </c>
      <c r="Z25">
        <v>0</v>
      </c>
      <c r="AA25">
        <v>0</v>
      </c>
      <c r="AB25">
        <v>3.8695848987246806</v>
      </c>
      <c r="AC25">
        <v>2.8434209596356212</v>
      </c>
      <c r="AD25">
        <v>0</v>
      </c>
      <c r="AE25">
        <v>9.6820989081839439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2.4462060951118474</v>
      </c>
      <c r="AQ25">
        <v>9.1441414906349188</v>
      </c>
      <c r="AR25">
        <v>1.2973566027173913</v>
      </c>
      <c r="AS25">
        <v>1.580806055456438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471.85833341735946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2.8700044984326016</v>
      </c>
      <c r="L26">
        <v>210.00011043912701</v>
      </c>
      <c r="M26">
        <v>25.859631755072979</v>
      </c>
      <c r="N26">
        <v>34.701994076562642</v>
      </c>
      <c r="O26">
        <v>0</v>
      </c>
      <c r="P26">
        <v>36.24426425124863</v>
      </c>
      <c r="Q26">
        <v>2.8702997389033942</v>
      </c>
      <c r="R26">
        <v>12.456513828392248</v>
      </c>
      <c r="S26">
        <v>2.8688016701461381</v>
      </c>
      <c r="T26">
        <v>0</v>
      </c>
      <c r="U26">
        <v>24.610254808408765</v>
      </c>
      <c r="V26">
        <v>5.3353566291441794</v>
      </c>
      <c r="W26">
        <v>10.231172520108041</v>
      </c>
      <c r="X26">
        <v>43.340295151352123</v>
      </c>
      <c r="Y26">
        <v>0</v>
      </c>
      <c r="Z26">
        <v>0</v>
      </c>
      <c r="AA26">
        <v>0</v>
      </c>
      <c r="AB26">
        <v>3.8695848987246806</v>
      </c>
      <c r="AC26">
        <v>5.6868416124548444</v>
      </c>
      <c r="AD26">
        <v>1.8823592429977289</v>
      </c>
      <c r="AE26">
        <v>9.6820989081839439</v>
      </c>
      <c r="AF26">
        <v>2.6070658772819475</v>
      </c>
      <c r="AG26">
        <v>0</v>
      </c>
      <c r="AH26">
        <v>16.69326624</v>
      </c>
      <c r="AI26">
        <v>1.1221155572663002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2.4462060951118474</v>
      </c>
      <c r="AQ26">
        <v>13.716212389365076</v>
      </c>
      <c r="AR26">
        <v>1.2973566027173913</v>
      </c>
      <c r="AS26">
        <v>1.580806055456438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488.49606825229023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2.869990512396694</v>
      </c>
      <c r="L27">
        <v>259.99817958407715</v>
      </c>
      <c r="M27">
        <v>25.859631755072979</v>
      </c>
      <c r="N27">
        <v>34.701994076562642</v>
      </c>
      <c r="O27">
        <v>0</v>
      </c>
      <c r="P27">
        <v>36.24426425124863</v>
      </c>
      <c r="Q27">
        <v>2.8702997389033942</v>
      </c>
      <c r="R27">
        <v>12.456513828392248</v>
      </c>
      <c r="S27">
        <v>2.8688016701461381</v>
      </c>
      <c r="T27">
        <v>0</v>
      </c>
      <c r="U27">
        <v>24.610254808408765</v>
      </c>
      <c r="V27">
        <v>5.3353566291441794</v>
      </c>
      <c r="W27">
        <v>10.231172520108041</v>
      </c>
      <c r="X27">
        <v>43.340295151352123</v>
      </c>
      <c r="Y27">
        <v>0</v>
      </c>
      <c r="Z27">
        <v>0.64638000000000007</v>
      </c>
      <c r="AA27">
        <v>2.0653198827004218</v>
      </c>
      <c r="AB27">
        <v>7.7391701042760674</v>
      </c>
      <c r="AC27">
        <v>5.6868416124548444</v>
      </c>
      <c r="AD27">
        <v>4.9290640805450412</v>
      </c>
      <c r="AE27">
        <v>14.523148515666408</v>
      </c>
      <c r="AF27">
        <v>5.7934799999999997</v>
      </c>
      <c r="AG27">
        <v>0</v>
      </c>
      <c r="AH27">
        <v>22.257688320000003</v>
      </c>
      <c r="AI27">
        <v>4.8041514084838965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2.4462060951118474</v>
      </c>
      <c r="AQ27">
        <v>13.716212389365076</v>
      </c>
      <c r="AR27">
        <v>1.2973566027173913</v>
      </c>
      <c r="AS27">
        <v>1.580806055456438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566.57101007569122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2.869990512396694</v>
      </c>
      <c r="L28">
        <v>319.99940246045691</v>
      </c>
      <c r="M28">
        <v>25.859631755072979</v>
      </c>
      <c r="N28">
        <v>34.701994076562642</v>
      </c>
      <c r="O28">
        <v>0</v>
      </c>
      <c r="P28">
        <v>36.24426425124863</v>
      </c>
      <c r="Q28">
        <v>2.8702997389033942</v>
      </c>
      <c r="R28">
        <v>12.456513828392248</v>
      </c>
      <c r="S28">
        <v>2.8688016701461381</v>
      </c>
      <c r="T28">
        <v>0</v>
      </c>
      <c r="U28">
        <v>24.610254808408765</v>
      </c>
      <c r="V28">
        <v>5.0777021967410985</v>
      </c>
      <c r="W28">
        <v>10.231172520108041</v>
      </c>
      <c r="X28">
        <v>43.340295151352123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5.986148985000785</v>
      </c>
      <c r="AD28">
        <v>8.0526157616956837</v>
      </c>
      <c r="AE28">
        <v>14.523148515666408</v>
      </c>
      <c r="AF28">
        <v>7.8211979386409736</v>
      </c>
      <c r="AG28">
        <v>0</v>
      </c>
      <c r="AH28">
        <v>33.38653248</v>
      </c>
      <c r="AI28">
        <v>4.8041514084838965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2.4462060951118474</v>
      </c>
      <c r="AQ28">
        <v>13.716212389365076</v>
      </c>
      <c r="AR28">
        <v>1.2973566027173913</v>
      </c>
      <c r="AS28">
        <v>1.580806055456438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654.05677722192456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8.8500863922053821</v>
      </c>
      <c r="L29">
        <v>387.99927667956382</v>
      </c>
      <c r="M29">
        <v>25.859631755072979</v>
      </c>
      <c r="N29">
        <v>34.701994076562642</v>
      </c>
      <c r="O29">
        <v>0</v>
      </c>
      <c r="P29">
        <v>36.24426425124863</v>
      </c>
      <c r="Q29">
        <v>3.0321450649819499</v>
      </c>
      <c r="R29">
        <v>12.037024834055568</v>
      </c>
      <c r="S29">
        <v>5.7198253894736846</v>
      </c>
      <c r="T29">
        <v>0</v>
      </c>
      <c r="U29">
        <v>24.610254808408765</v>
      </c>
      <c r="V29">
        <v>5.3302945768566499</v>
      </c>
      <c r="W29">
        <v>10.231172520108041</v>
      </c>
      <c r="X29">
        <v>43.340295151352123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5.986148985000785</v>
      </c>
      <c r="AD29">
        <v>8.0526157616956837</v>
      </c>
      <c r="AE29">
        <v>14.523148515666408</v>
      </c>
      <c r="AF29">
        <v>7.8211979386409736</v>
      </c>
      <c r="AG29">
        <v>0</v>
      </c>
      <c r="AH29">
        <v>38.95095456</v>
      </c>
      <c r="AI29">
        <v>4.8041514084838965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0.75267877489643753</v>
      </c>
      <c r="AQ29">
        <v>13.716212389365076</v>
      </c>
      <c r="AR29">
        <v>1.2973566027173913</v>
      </c>
      <c r="AS29">
        <v>1.580806055456438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734.75361451180981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8.9502350493989518</v>
      </c>
      <c r="L30">
        <v>387.99927667956382</v>
      </c>
      <c r="M30">
        <v>25.859631755072979</v>
      </c>
      <c r="N30">
        <v>34.701994076562642</v>
      </c>
      <c r="O30">
        <v>0</v>
      </c>
      <c r="P30">
        <v>36.24426425124863</v>
      </c>
      <c r="Q30">
        <v>3.2093886757679182</v>
      </c>
      <c r="R30">
        <v>12.457778068965517</v>
      </c>
      <c r="S30">
        <v>7.7594107438249829</v>
      </c>
      <c r="T30">
        <v>0</v>
      </c>
      <c r="U30">
        <v>24.610254808408765</v>
      </c>
      <c r="V30">
        <v>5.3302945768566499</v>
      </c>
      <c r="W30">
        <v>10.231172520108041</v>
      </c>
      <c r="X30">
        <v>43.340295151352123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5.986148985000785</v>
      </c>
      <c r="AD30">
        <v>8.0526157616956837</v>
      </c>
      <c r="AE30">
        <v>14.523148515666408</v>
      </c>
      <c r="AF30">
        <v>7.8211979386409736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0.75267877489643753</v>
      </c>
      <c r="AQ30">
        <v>13.716212389365076</v>
      </c>
      <c r="AR30">
        <v>1.2973566027173913</v>
      </c>
      <c r="AS30">
        <v>1.580806055456438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738.88245088905069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8.9502350493989518</v>
      </c>
      <c r="L31">
        <v>387.99927667956382</v>
      </c>
      <c r="M31">
        <v>25.859631755072979</v>
      </c>
      <c r="N31">
        <v>34.701994076562642</v>
      </c>
      <c r="O31">
        <v>0</v>
      </c>
      <c r="P31">
        <v>36.24426425124863</v>
      </c>
      <c r="Q31">
        <v>3.2093886757679182</v>
      </c>
      <c r="R31">
        <v>12.457778068965517</v>
      </c>
      <c r="S31">
        <v>4.2611937843388965</v>
      </c>
      <c r="T31">
        <v>0</v>
      </c>
      <c r="U31">
        <v>24.610254808408765</v>
      </c>
      <c r="V31">
        <v>5.568392738684885</v>
      </c>
      <c r="W31">
        <v>10.231172520108041</v>
      </c>
      <c r="X31">
        <v>43.340295151352123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5.986148985000785</v>
      </c>
      <c r="AD31">
        <v>8.0526157616956837</v>
      </c>
      <c r="AE31">
        <v>14.523148515666408</v>
      </c>
      <c r="AF31">
        <v>7.8211979386409736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0.75267877489643753</v>
      </c>
      <c r="AQ31">
        <v>13.716212389365076</v>
      </c>
      <c r="AR31">
        <v>1.2973566027173913</v>
      </c>
      <c r="AS31">
        <v>1.580806055456438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736.51263961192069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8.9502350493989518</v>
      </c>
      <c r="L32">
        <v>387.99927667956382</v>
      </c>
      <c r="M32">
        <v>25.859631755072979</v>
      </c>
      <c r="N32">
        <v>34.701994076562642</v>
      </c>
      <c r="O32">
        <v>0</v>
      </c>
      <c r="P32">
        <v>36.24426425124863</v>
      </c>
      <c r="Q32">
        <v>3.2093886757679182</v>
      </c>
      <c r="R32">
        <v>12.457778068965517</v>
      </c>
      <c r="S32">
        <v>4.2611937843388965</v>
      </c>
      <c r="T32">
        <v>0</v>
      </c>
      <c r="U32">
        <v>24.610254808408765</v>
      </c>
      <c r="V32">
        <v>5.568392738684885</v>
      </c>
      <c r="W32">
        <v>10.231172520108041</v>
      </c>
      <c r="X32">
        <v>43.340295151352123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5.986148985000785</v>
      </c>
      <c r="AD32">
        <v>8.0526157616956837</v>
      </c>
      <c r="AE32">
        <v>14.523148515666408</v>
      </c>
      <c r="AF32">
        <v>7.8211979386409736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0.75267877489643753</v>
      </c>
      <c r="AQ32">
        <v>13.716212389365076</v>
      </c>
      <c r="AR32">
        <v>1.2973566027173913</v>
      </c>
      <c r="AS32">
        <v>1.580806055456438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736.51263961192069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8.9502350493989518</v>
      </c>
      <c r="L33">
        <v>387.99927667956382</v>
      </c>
      <c r="M33">
        <v>25.859631755072979</v>
      </c>
      <c r="N33">
        <v>34.701994076562642</v>
      </c>
      <c r="O33">
        <v>0</v>
      </c>
      <c r="P33">
        <v>36.24426425124863</v>
      </c>
      <c r="Q33">
        <v>1.7611653167701866</v>
      </c>
      <c r="R33">
        <v>12.457778068965517</v>
      </c>
      <c r="S33">
        <v>4.2611937843388965</v>
      </c>
      <c r="T33">
        <v>0</v>
      </c>
      <c r="U33">
        <v>24.610254808408765</v>
      </c>
      <c r="V33">
        <v>5.5683149799488048</v>
      </c>
      <c r="W33">
        <v>10.231172520108041</v>
      </c>
      <c r="X33">
        <v>43.340295151352123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5.986148985000785</v>
      </c>
      <c r="AD33">
        <v>8.0526157616956837</v>
      </c>
      <c r="AE33">
        <v>14.523148515666408</v>
      </c>
      <c r="AF33">
        <v>7.8211979386409736</v>
      </c>
      <c r="AG33">
        <v>0</v>
      </c>
      <c r="AH33">
        <v>34.777638000000003</v>
      </c>
      <c r="AI33">
        <v>1.1221155572663002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0.75267877489643753</v>
      </c>
      <c r="AQ33">
        <v>13.716212389365076</v>
      </c>
      <c r="AR33">
        <v>1.2973566027173913</v>
      </c>
      <c r="AS33">
        <v>1.580806055456438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724.9275730424414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8.9502350493989518</v>
      </c>
      <c r="L34">
        <v>387.99927667956382</v>
      </c>
      <c r="M34">
        <v>25.859631755072979</v>
      </c>
      <c r="N34">
        <v>34.701994076562642</v>
      </c>
      <c r="O34">
        <v>0</v>
      </c>
      <c r="P34">
        <v>36.24426425124863</v>
      </c>
      <c r="Q34">
        <v>1.7611653167701866</v>
      </c>
      <c r="R34">
        <v>12.457778068965517</v>
      </c>
      <c r="S34">
        <v>4.2611937843388965</v>
      </c>
      <c r="T34">
        <v>0</v>
      </c>
      <c r="U34">
        <v>24.610254808408765</v>
      </c>
      <c r="V34">
        <v>5.5671857717576785</v>
      </c>
      <c r="W34">
        <v>10.231172520108041</v>
      </c>
      <c r="X34">
        <v>43.340295151352123</v>
      </c>
      <c r="Y34">
        <v>0</v>
      </c>
      <c r="Z34">
        <v>1.9158702954545455</v>
      </c>
      <c r="AA34">
        <v>4.1269265438818561</v>
      </c>
      <c r="AB34">
        <v>7.7391701042760674</v>
      </c>
      <c r="AC34">
        <v>5.6868416124548444</v>
      </c>
      <c r="AD34">
        <v>5.3684105077971243</v>
      </c>
      <c r="AE34">
        <v>14.523148515666408</v>
      </c>
      <c r="AF34">
        <v>5.2141320613590256</v>
      </c>
      <c r="AG34">
        <v>0</v>
      </c>
      <c r="AH34">
        <v>25.679808034192188</v>
      </c>
      <c r="AI34">
        <v>0.56105777863315009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0.75267877489643753</v>
      </c>
      <c r="AQ34">
        <v>13.716212389365076</v>
      </c>
      <c r="AR34">
        <v>1.2973566027173913</v>
      </c>
      <c r="AS34">
        <v>1.580806055456438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702.11945800780336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8.9502350493989518</v>
      </c>
      <c r="L35">
        <v>387.99927667956382</v>
      </c>
      <c r="M35">
        <v>25.859631755072979</v>
      </c>
      <c r="N35">
        <v>34.701994076562642</v>
      </c>
      <c r="O35">
        <v>0</v>
      </c>
      <c r="P35">
        <v>36.24426425124863</v>
      </c>
      <c r="Q35">
        <v>1.7611653167701866</v>
      </c>
      <c r="R35">
        <v>12.457778068965517</v>
      </c>
      <c r="S35">
        <v>4.2611937843388965</v>
      </c>
      <c r="T35">
        <v>0</v>
      </c>
      <c r="U35">
        <v>24.610254808408765</v>
      </c>
      <c r="V35">
        <v>5.5692540869760156</v>
      </c>
      <c r="W35">
        <v>10.231172520108041</v>
      </c>
      <c r="X35">
        <v>43.340295151352123</v>
      </c>
      <c r="Y35">
        <v>0</v>
      </c>
      <c r="Z35">
        <v>0</v>
      </c>
      <c r="AA35">
        <v>2.5526423999999999</v>
      </c>
      <c r="AB35">
        <v>7.7391701042760674</v>
      </c>
      <c r="AC35">
        <v>5.6868416124548444</v>
      </c>
      <c r="AD35">
        <v>2.3286918027252081</v>
      </c>
      <c r="AE35">
        <v>9.6820989081839439</v>
      </c>
      <c r="AF35">
        <v>2.6070658772819475</v>
      </c>
      <c r="AG35">
        <v>0</v>
      </c>
      <c r="AH35">
        <v>22.257688320000003</v>
      </c>
      <c r="AI35">
        <v>0.56105777863315009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0.75267877489643753</v>
      </c>
      <c r="AQ35">
        <v>13.716212389365076</v>
      </c>
      <c r="AR35">
        <v>11.676208197282609</v>
      </c>
      <c r="AS35">
        <v>1.580806055456438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693.65113317515375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8.9502350493989518</v>
      </c>
      <c r="L36">
        <v>387.99927667956382</v>
      </c>
      <c r="M36">
        <v>25.859631755072979</v>
      </c>
      <c r="N36">
        <v>34.701994076562642</v>
      </c>
      <c r="O36">
        <v>0</v>
      </c>
      <c r="P36">
        <v>36.24426425124863</v>
      </c>
      <c r="Q36">
        <v>1.7611653167701866</v>
      </c>
      <c r="R36">
        <v>12.457778068965517</v>
      </c>
      <c r="S36">
        <v>4.2611937843388965</v>
      </c>
      <c r="T36">
        <v>0</v>
      </c>
      <c r="U36">
        <v>24.610254808408765</v>
      </c>
      <c r="V36">
        <v>5.5694745612541992</v>
      </c>
      <c r="W36">
        <v>10.231172520108041</v>
      </c>
      <c r="X36">
        <v>43.340295151352123</v>
      </c>
      <c r="Y36">
        <v>0</v>
      </c>
      <c r="Z36">
        <v>0</v>
      </c>
      <c r="AA36">
        <v>0</v>
      </c>
      <c r="AB36">
        <v>7.7391701042760674</v>
      </c>
      <c r="AC36">
        <v>2.8434209596356212</v>
      </c>
      <c r="AD36">
        <v>0</v>
      </c>
      <c r="AE36">
        <v>9.6820989081839439</v>
      </c>
      <c r="AF36">
        <v>2.6070658772819475</v>
      </c>
      <c r="AG36">
        <v>0</v>
      </c>
      <c r="AH36">
        <v>11.128844160000002</v>
      </c>
      <c r="AI36">
        <v>0.56105777863315009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0.75267877489643753</v>
      </c>
      <c r="AQ36">
        <v>13.716212389365076</v>
      </c>
      <c r="AR36">
        <v>11.676208197282609</v>
      </c>
      <c r="AS36">
        <v>1.580806055456438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674.79775463388751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8.9502350493989518</v>
      </c>
      <c r="L37">
        <v>387.99927667956382</v>
      </c>
      <c r="M37">
        <v>25.859631755072979</v>
      </c>
      <c r="N37">
        <v>34.701994076562642</v>
      </c>
      <c r="O37">
        <v>0</v>
      </c>
      <c r="P37">
        <v>36.24426425124863</v>
      </c>
      <c r="Q37">
        <v>1.7611653167701866</v>
      </c>
      <c r="R37">
        <v>12.457778068965517</v>
      </c>
      <c r="S37">
        <v>4.2611937843388965</v>
      </c>
      <c r="T37">
        <v>0</v>
      </c>
      <c r="U37">
        <v>24.610254808408765</v>
      </c>
      <c r="V37">
        <v>5.3466256917336379</v>
      </c>
      <c r="W37">
        <v>10.231172520108041</v>
      </c>
      <c r="X37">
        <v>43.340295151352123</v>
      </c>
      <c r="Y37">
        <v>0</v>
      </c>
      <c r="Z37">
        <v>0</v>
      </c>
      <c r="AA37">
        <v>0</v>
      </c>
      <c r="AB37">
        <v>3.8695848987246806</v>
      </c>
      <c r="AC37">
        <v>2.8434209596356212</v>
      </c>
      <c r="AD37">
        <v>0</v>
      </c>
      <c r="AE37">
        <v>9.6820989081839439</v>
      </c>
      <c r="AF37">
        <v>2.6070658772819475</v>
      </c>
      <c r="AG37">
        <v>0</v>
      </c>
      <c r="AH37">
        <v>6.8720613178880683</v>
      </c>
      <c r="AI37">
        <v>0.56105777863315009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0.75267877489643753</v>
      </c>
      <c r="AQ37">
        <v>13.716212389365076</v>
      </c>
      <c r="AR37">
        <v>1.2973566027173913</v>
      </c>
      <c r="AS37">
        <v>1.580806055456438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656.06968612213859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8.9502350493989518</v>
      </c>
      <c r="L38">
        <v>387.99927667956382</v>
      </c>
      <c r="M38">
        <v>25.859631755072979</v>
      </c>
      <c r="N38">
        <v>34.701994076562642</v>
      </c>
      <c r="O38">
        <v>0</v>
      </c>
      <c r="P38">
        <v>36.24426425124863</v>
      </c>
      <c r="Q38">
        <v>1.7611653167701866</v>
      </c>
      <c r="R38">
        <v>12.457778068965517</v>
      </c>
      <c r="S38">
        <v>4.2611937843388965</v>
      </c>
      <c r="T38">
        <v>0</v>
      </c>
      <c r="U38">
        <v>24.610254808408765</v>
      </c>
      <c r="V38">
        <v>5.3466256917336379</v>
      </c>
      <c r="W38">
        <v>10.231172520108041</v>
      </c>
      <c r="X38">
        <v>43.340295151352123</v>
      </c>
      <c r="Y38">
        <v>0</v>
      </c>
      <c r="Z38">
        <v>0</v>
      </c>
      <c r="AA38">
        <v>0</v>
      </c>
      <c r="AB38">
        <v>3.8695848987246806</v>
      </c>
      <c r="AC38">
        <v>2.8434209596356212</v>
      </c>
      <c r="AD38">
        <v>0</v>
      </c>
      <c r="AE38">
        <v>9.6820989081839439</v>
      </c>
      <c r="AF38">
        <v>2.6070658772819475</v>
      </c>
      <c r="AG38">
        <v>0</v>
      </c>
      <c r="AH38">
        <v>0</v>
      </c>
      <c r="AI38">
        <v>0.56105777863315009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0.75267877489643753</v>
      </c>
      <c r="AQ38">
        <v>13.716212389365076</v>
      </c>
      <c r="AR38">
        <v>1.2973566027173913</v>
      </c>
      <c r="AS38">
        <v>1.580806055456438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649.19762480425049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2.8700560548951799</v>
      </c>
      <c r="L39">
        <v>340.00255600000003</v>
      </c>
      <c r="M39">
        <v>25.859631755072979</v>
      </c>
      <c r="N39">
        <v>34.701994076562642</v>
      </c>
      <c r="O39">
        <v>0</v>
      </c>
      <c r="P39">
        <v>36.24426425124863</v>
      </c>
      <c r="Q39">
        <v>1.7611653167701866</v>
      </c>
      <c r="R39">
        <v>12.457778068965517</v>
      </c>
      <c r="S39">
        <v>2.8709125703125</v>
      </c>
      <c r="T39">
        <v>0</v>
      </c>
      <c r="U39">
        <v>24.610254808408765</v>
      </c>
      <c r="V39">
        <v>5.3302945768566499</v>
      </c>
      <c r="W39">
        <v>10.231172520108041</v>
      </c>
      <c r="X39">
        <v>43.340295151352123</v>
      </c>
      <c r="Y39">
        <v>0</v>
      </c>
      <c r="Z39">
        <v>0</v>
      </c>
      <c r="AA39">
        <v>0</v>
      </c>
      <c r="AB39">
        <v>3.8695848987246806</v>
      </c>
      <c r="AC39">
        <v>0</v>
      </c>
      <c r="AD39">
        <v>0</v>
      </c>
      <c r="AE39">
        <v>9.6820989081839439</v>
      </c>
      <c r="AF39">
        <v>2.6070658772819475</v>
      </c>
      <c r="AG39">
        <v>0</v>
      </c>
      <c r="AH39">
        <v>0</v>
      </c>
      <c r="AI39">
        <v>0.56105777863315009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0.75267877489643753</v>
      </c>
      <c r="AQ39">
        <v>13.716212389365076</v>
      </c>
      <c r="AR39">
        <v>1.2973566027173913</v>
      </c>
      <c r="AS39">
        <v>1.580806055456438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590.87069184164386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2.8700560548951799</v>
      </c>
      <c r="L40">
        <v>340.00255600000003</v>
      </c>
      <c r="M40">
        <v>25.859631755072979</v>
      </c>
      <c r="N40">
        <v>34.701994076562642</v>
      </c>
      <c r="O40">
        <v>0</v>
      </c>
      <c r="P40">
        <v>36.24426425124863</v>
      </c>
      <c r="Q40">
        <v>1.7611653167701866</v>
      </c>
      <c r="R40">
        <v>12.457778068965517</v>
      </c>
      <c r="S40">
        <v>2.8709125703125</v>
      </c>
      <c r="T40">
        <v>0</v>
      </c>
      <c r="U40">
        <v>24.610254808408765</v>
      </c>
      <c r="V40">
        <v>5.3302945768566499</v>
      </c>
      <c r="W40">
        <v>10.231172520108041</v>
      </c>
      <c r="X40">
        <v>43.340295151352123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9.6820989081839439</v>
      </c>
      <c r="AF40">
        <v>2.6070658772819475</v>
      </c>
      <c r="AG40">
        <v>0</v>
      </c>
      <c r="AH40">
        <v>0</v>
      </c>
      <c r="AI40">
        <v>0.56105777863315009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0.75267877489643753</v>
      </c>
      <c r="AQ40">
        <v>13.716212389365076</v>
      </c>
      <c r="AR40">
        <v>1.2973566027173913</v>
      </c>
      <c r="AS40">
        <v>1.580806055456438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587.00110694291914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2.8700560548951799</v>
      </c>
      <c r="L41">
        <v>369.3122638471832</v>
      </c>
      <c r="M41">
        <v>25.859631755072979</v>
      </c>
      <c r="N41">
        <v>34.701994076562642</v>
      </c>
      <c r="O41">
        <v>0</v>
      </c>
      <c r="P41">
        <v>36.24426425124863</v>
      </c>
      <c r="Q41">
        <v>1.7611653167701866</v>
      </c>
      <c r="R41">
        <v>12.457778068965517</v>
      </c>
      <c r="S41">
        <v>2.8709125703125</v>
      </c>
      <c r="T41">
        <v>0</v>
      </c>
      <c r="U41">
        <v>24.610254808408765</v>
      </c>
      <c r="V41">
        <v>5.3302945768566499</v>
      </c>
      <c r="W41">
        <v>10.231172520108041</v>
      </c>
      <c r="X41">
        <v>43.340295151352123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9.6820989081839439</v>
      </c>
      <c r="AF41">
        <v>2.6070658772819475</v>
      </c>
      <c r="AG41">
        <v>0</v>
      </c>
      <c r="AH41">
        <v>0</v>
      </c>
      <c r="AI41">
        <v>0.56105777863315009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0.15053569362054678</v>
      </c>
      <c r="AQ41">
        <v>9.1441414906349188</v>
      </c>
      <c r="AR41">
        <v>11.676208197282609</v>
      </c>
      <c r="AS41">
        <v>1.580806055456438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621.51545240466146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2.8700560548951799</v>
      </c>
      <c r="L42">
        <v>369.3122638471832</v>
      </c>
      <c r="M42">
        <v>25.859631755072979</v>
      </c>
      <c r="N42">
        <v>34.701994076562642</v>
      </c>
      <c r="O42">
        <v>0</v>
      </c>
      <c r="P42">
        <v>36.24426425124863</v>
      </c>
      <c r="Q42">
        <v>1.7611653167701866</v>
      </c>
      <c r="R42">
        <v>12.457778068965517</v>
      </c>
      <c r="S42">
        <v>2.8709125703125</v>
      </c>
      <c r="T42">
        <v>0</v>
      </c>
      <c r="U42">
        <v>24.610254808408765</v>
      </c>
      <c r="V42">
        <v>5.3302945768566499</v>
      </c>
      <c r="W42">
        <v>10.231172520108041</v>
      </c>
      <c r="X42">
        <v>43.340295151352123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9.6820989081839439</v>
      </c>
      <c r="AF42">
        <v>2.6070658772819475</v>
      </c>
      <c r="AG42">
        <v>0</v>
      </c>
      <c r="AH42">
        <v>0</v>
      </c>
      <c r="AI42">
        <v>0.56105777863315009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0.15053569362054678</v>
      </c>
      <c r="AQ42">
        <v>9.1441414906349188</v>
      </c>
      <c r="AR42">
        <v>11.676208197282609</v>
      </c>
      <c r="AS42">
        <v>1.580806055456438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621.51545240466146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2.869990512396694</v>
      </c>
      <c r="L43">
        <v>383.85235297647313</v>
      </c>
      <c r="M43">
        <v>25.859631755072979</v>
      </c>
      <c r="N43">
        <v>34.701994076562642</v>
      </c>
      <c r="O43">
        <v>0</v>
      </c>
      <c r="P43">
        <v>36.24426425124863</v>
      </c>
      <c r="Q43">
        <v>1.7602264705882353</v>
      </c>
      <c r="R43">
        <v>12.457778068965517</v>
      </c>
      <c r="S43">
        <v>2.8688016701461381</v>
      </c>
      <c r="T43">
        <v>0</v>
      </c>
      <c r="U43">
        <v>24.610254808408765</v>
      </c>
      <c r="V43">
        <v>5.3302945768566499</v>
      </c>
      <c r="W43">
        <v>10.231172520108041</v>
      </c>
      <c r="X43">
        <v>43.340295151352123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9.6820989081839439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2.4462060951118474</v>
      </c>
      <c r="AQ43">
        <v>4.5720708987301579</v>
      </c>
      <c r="AR43">
        <v>1.2973566027173913</v>
      </c>
      <c r="AS43">
        <v>1.5017656606452574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622.75707628668158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2.869990512396694</v>
      </c>
      <c r="L44">
        <v>383.85235297647313</v>
      </c>
      <c r="M44">
        <v>25.859631755072979</v>
      </c>
      <c r="N44">
        <v>34.701994076562642</v>
      </c>
      <c r="O44">
        <v>0</v>
      </c>
      <c r="P44">
        <v>36.24426425124863</v>
      </c>
      <c r="Q44">
        <v>1.7602264705882353</v>
      </c>
      <c r="R44">
        <v>12.457778068965517</v>
      </c>
      <c r="S44">
        <v>2.8688016701461381</v>
      </c>
      <c r="T44">
        <v>0</v>
      </c>
      <c r="U44">
        <v>24.610254808408765</v>
      </c>
      <c r="V44">
        <v>5.3302945768566499</v>
      </c>
      <c r="W44">
        <v>10.231172520108041</v>
      </c>
      <c r="X44">
        <v>43.340295151352123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4.8410496074824634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2.4462060951118474</v>
      </c>
      <c r="AQ44">
        <v>4.5720708987301579</v>
      </c>
      <c r="AR44">
        <v>1.2973566027173913</v>
      </c>
      <c r="AS44">
        <v>1.5017656606452574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617.91602698598012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2.869990512396694</v>
      </c>
      <c r="L45">
        <v>369.32351513460173</v>
      </c>
      <c r="M45">
        <v>25.859631755072979</v>
      </c>
      <c r="N45">
        <v>34.701994076562642</v>
      </c>
      <c r="O45">
        <v>0</v>
      </c>
      <c r="P45">
        <v>36.24426425124863</v>
      </c>
      <c r="Q45">
        <v>1.7602264705882353</v>
      </c>
      <c r="R45">
        <v>12.456513828392248</v>
      </c>
      <c r="S45">
        <v>2.8688016701461381</v>
      </c>
      <c r="T45">
        <v>0</v>
      </c>
      <c r="U45">
        <v>24.610254808408765</v>
      </c>
      <c r="V45">
        <v>5.3302945768566499</v>
      </c>
      <c r="W45">
        <v>10.231172520108041</v>
      </c>
      <c r="X45">
        <v>43.340295151352123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4.8410496074824634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2.4462060951118474</v>
      </c>
      <c r="AQ45">
        <v>4.5720708987301579</v>
      </c>
      <c r="AR45">
        <v>1.2973566027173913</v>
      </c>
      <c r="AS45">
        <v>1.5017656606452574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603.3859249035354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2.869990512396694</v>
      </c>
      <c r="L46">
        <v>369.32351513460173</v>
      </c>
      <c r="M46">
        <v>25.859631755072979</v>
      </c>
      <c r="N46">
        <v>34.701994076562642</v>
      </c>
      <c r="O46">
        <v>0</v>
      </c>
      <c r="P46">
        <v>36.24426425124863</v>
      </c>
      <c r="Q46">
        <v>1.7602264705882353</v>
      </c>
      <c r="R46">
        <v>12.456513828392248</v>
      </c>
      <c r="S46">
        <v>2.8688016701461381</v>
      </c>
      <c r="T46">
        <v>0</v>
      </c>
      <c r="U46">
        <v>24.610254808408765</v>
      </c>
      <c r="V46">
        <v>5.3302945768566499</v>
      </c>
      <c r="W46">
        <v>10.231172520108041</v>
      </c>
      <c r="X46">
        <v>43.340295151352123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4.8410496074824634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2.4462060951118474</v>
      </c>
      <c r="AQ46">
        <v>4.5720708987301579</v>
      </c>
      <c r="AR46">
        <v>1.2973566027173913</v>
      </c>
      <c r="AS46">
        <v>1.5017656606452574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603.3859249035354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2.869990512396694</v>
      </c>
      <c r="L47">
        <v>335.16326428049672</v>
      </c>
      <c r="M47">
        <v>25.859631755072979</v>
      </c>
      <c r="N47">
        <v>34.701994076562642</v>
      </c>
      <c r="O47">
        <v>0</v>
      </c>
      <c r="P47">
        <v>36.24426425124863</v>
      </c>
      <c r="Q47">
        <v>1.7602264705882353</v>
      </c>
      <c r="R47">
        <v>12.457778068965517</v>
      </c>
      <c r="S47">
        <v>2.8688016701461381</v>
      </c>
      <c r="T47">
        <v>0</v>
      </c>
      <c r="U47">
        <v>24.610254808408765</v>
      </c>
      <c r="V47">
        <v>5.3302945768566499</v>
      </c>
      <c r="W47">
        <v>10.231172520108041</v>
      </c>
      <c r="X47">
        <v>43.340295151352123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4.8410496074824634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0.94084854531897266</v>
      </c>
      <c r="AQ47">
        <v>3.8316545787301579</v>
      </c>
      <c r="AR47">
        <v>1.2973566027173913</v>
      </c>
      <c r="AS47">
        <v>1.5017656606452574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566.98116442021069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2.869990512396694</v>
      </c>
      <c r="L48">
        <v>335.1581579048613</v>
      </c>
      <c r="M48">
        <v>25.859631755072979</v>
      </c>
      <c r="N48">
        <v>34.701994076562642</v>
      </c>
      <c r="O48">
        <v>0</v>
      </c>
      <c r="P48">
        <v>36.24426425124863</v>
      </c>
      <c r="Q48">
        <v>1.7602264705882353</v>
      </c>
      <c r="R48">
        <v>12.457778068965517</v>
      </c>
      <c r="S48">
        <v>2.8688016701461381</v>
      </c>
      <c r="T48">
        <v>0</v>
      </c>
      <c r="U48">
        <v>24.610254808408765</v>
      </c>
      <c r="V48">
        <v>5.3302945768566499</v>
      </c>
      <c r="W48">
        <v>10.231172520108041</v>
      </c>
      <c r="X48">
        <v>43.340295151352123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4.8410496074824634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0.94084854531897266</v>
      </c>
      <c r="AQ48">
        <v>0</v>
      </c>
      <c r="AR48">
        <v>1.2973566027173913</v>
      </c>
      <c r="AS48">
        <v>1.5017656606452574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563.14440346584513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2.869990512396694</v>
      </c>
      <c r="L49">
        <v>335.16259261264747</v>
      </c>
      <c r="M49">
        <v>25.859631755072979</v>
      </c>
      <c r="N49">
        <v>34.701994076562642</v>
      </c>
      <c r="O49">
        <v>0</v>
      </c>
      <c r="P49">
        <v>36.24426425124863</v>
      </c>
      <c r="Q49">
        <v>1.7602264705882353</v>
      </c>
      <c r="R49">
        <v>12.456513828392248</v>
      </c>
      <c r="S49">
        <v>2.8688016701461381</v>
      </c>
      <c r="T49">
        <v>0</v>
      </c>
      <c r="U49">
        <v>24.610254808408765</v>
      </c>
      <c r="V49">
        <v>5.3302945768566499</v>
      </c>
      <c r="W49">
        <v>10.231172520108041</v>
      </c>
      <c r="X49">
        <v>43.340295151352123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4.8410496074824634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0.94084854531897266</v>
      </c>
      <c r="AQ49">
        <v>0</v>
      </c>
      <c r="AR49">
        <v>11.676208197282609</v>
      </c>
      <c r="AS49">
        <v>7.2717080391763318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579.29636790615427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2.869990512396694</v>
      </c>
      <c r="L50">
        <v>335.16259261264747</v>
      </c>
      <c r="M50">
        <v>25.859631755072979</v>
      </c>
      <c r="N50">
        <v>34.701994076562642</v>
      </c>
      <c r="O50">
        <v>0</v>
      </c>
      <c r="P50">
        <v>36.24426425124863</v>
      </c>
      <c r="Q50">
        <v>1.7602264705882353</v>
      </c>
      <c r="R50">
        <v>12.456513828392248</v>
      </c>
      <c r="S50">
        <v>2.8688016701461381</v>
      </c>
      <c r="T50">
        <v>0</v>
      </c>
      <c r="U50">
        <v>24.610254808408765</v>
      </c>
      <c r="V50">
        <v>5.3302945768566499</v>
      </c>
      <c r="W50">
        <v>10.231172520108041</v>
      </c>
      <c r="X50">
        <v>43.340295151352123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4.8410496074824634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0.94084854531897266</v>
      </c>
      <c r="AQ50">
        <v>0</v>
      </c>
      <c r="AR50">
        <v>11.676208197282609</v>
      </c>
      <c r="AS50">
        <v>7.2717080391763318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579.29636790615427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2.8699831151639947</v>
      </c>
      <c r="L51">
        <v>287.28537323482652</v>
      </c>
      <c r="M51">
        <v>25.859631755072979</v>
      </c>
      <c r="N51">
        <v>34.701994076562642</v>
      </c>
      <c r="O51">
        <v>0</v>
      </c>
      <c r="P51">
        <v>36.24426425124863</v>
      </c>
      <c r="Q51">
        <v>1.7602264705882353</v>
      </c>
      <c r="R51">
        <v>12.456513828392248</v>
      </c>
      <c r="S51">
        <v>2.8688016701461381</v>
      </c>
      <c r="T51">
        <v>0</v>
      </c>
      <c r="U51">
        <v>24.610254808408765</v>
      </c>
      <c r="V51">
        <v>5.3353566291441794</v>
      </c>
      <c r="W51">
        <v>10.231172520108041</v>
      </c>
      <c r="X51">
        <v>43.340295151352123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4.8410496074824634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0.94084854531897266</v>
      </c>
      <c r="AQ51">
        <v>0</v>
      </c>
      <c r="AR51">
        <v>1.9460345972826087</v>
      </c>
      <c r="AS51">
        <v>7.2717080391763318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521.69402958338821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2.8700304146244537</v>
      </c>
      <c r="L52">
        <v>287.28699403530129</v>
      </c>
      <c r="M52">
        <v>25.859631755072979</v>
      </c>
      <c r="N52">
        <v>34.701994076562642</v>
      </c>
      <c r="O52">
        <v>0</v>
      </c>
      <c r="P52">
        <v>36.24426425124863</v>
      </c>
      <c r="Q52">
        <v>1.7602264705882353</v>
      </c>
      <c r="R52">
        <v>12.456513828392248</v>
      </c>
      <c r="S52">
        <v>2.8688016701461381</v>
      </c>
      <c r="T52">
        <v>0</v>
      </c>
      <c r="U52">
        <v>24.610254808408765</v>
      </c>
      <c r="V52">
        <v>5.3353566291441794</v>
      </c>
      <c r="W52">
        <v>10.231172520108041</v>
      </c>
      <c r="X52">
        <v>43.340295151352123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4.8410496074824634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0.94084854531897266</v>
      </c>
      <c r="AQ52">
        <v>0</v>
      </c>
      <c r="AR52">
        <v>1.2973566027173913</v>
      </c>
      <c r="AS52">
        <v>7.2717080391763318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521.04701968875827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2.8700304146244537</v>
      </c>
      <c r="L53">
        <v>287.28699403530129</v>
      </c>
      <c r="M53">
        <v>25.859631755072979</v>
      </c>
      <c r="N53">
        <v>34.701994076562642</v>
      </c>
      <c r="O53">
        <v>0</v>
      </c>
      <c r="P53">
        <v>36.24426425124863</v>
      </c>
      <c r="Q53">
        <v>1.7602264705882353</v>
      </c>
      <c r="R53">
        <v>12.456513828392248</v>
      </c>
      <c r="S53">
        <v>2.8688016701461381</v>
      </c>
      <c r="T53">
        <v>0</v>
      </c>
      <c r="U53">
        <v>24.610254808408765</v>
      </c>
      <c r="V53">
        <v>5.3353566291441794</v>
      </c>
      <c r="W53">
        <v>10.231172520108041</v>
      </c>
      <c r="X53">
        <v>43.340295151352123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0.94084854531897266</v>
      </c>
      <c r="AQ53">
        <v>0</v>
      </c>
      <c r="AR53">
        <v>1.2973566027173913</v>
      </c>
      <c r="AS53">
        <v>7.2717080391763318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516.20597008127572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2.8700304146244537</v>
      </c>
      <c r="L54">
        <v>248.98236395238442</v>
      </c>
      <c r="M54">
        <v>25.859631755072979</v>
      </c>
      <c r="N54">
        <v>34.701994076562642</v>
      </c>
      <c r="O54">
        <v>0</v>
      </c>
      <c r="P54">
        <v>36.24426425124863</v>
      </c>
      <c r="Q54">
        <v>1.7602264705882353</v>
      </c>
      <c r="R54">
        <v>12.456513828392248</v>
      </c>
      <c r="S54">
        <v>2.8688016701461381</v>
      </c>
      <c r="T54">
        <v>0</v>
      </c>
      <c r="U54">
        <v>24.610254808408765</v>
      </c>
      <c r="V54">
        <v>5.3353566291441794</v>
      </c>
      <c r="W54">
        <v>10.229164532071504</v>
      </c>
      <c r="X54">
        <v>43.340295151352123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0.94084854531897266</v>
      </c>
      <c r="AQ54">
        <v>0</v>
      </c>
      <c r="AR54">
        <v>1.2973566027173913</v>
      </c>
      <c r="AS54">
        <v>1.9760077227178119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472.6036316938638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2.8700340097763295</v>
      </c>
      <c r="L55">
        <v>201.09642552435122</v>
      </c>
      <c r="M55">
        <v>25.859631755072979</v>
      </c>
      <c r="N55">
        <v>34.701994076562642</v>
      </c>
      <c r="O55">
        <v>0</v>
      </c>
      <c r="P55">
        <v>36.24426425124863</v>
      </c>
      <c r="Q55">
        <v>1.7602264705882353</v>
      </c>
      <c r="R55">
        <v>4.9394525525210087</v>
      </c>
      <c r="S55">
        <v>2.8688016701461381</v>
      </c>
      <c r="T55">
        <v>0</v>
      </c>
      <c r="U55">
        <v>24.610254808408765</v>
      </c>
      <c r="V55">
        <v>1.9108999423480084</v>
      </c>
      <c r="W55">
        <v>10.229164532071504</v>
      </c>
      <c r="X55">
        <v>43.340295151352123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0.94084854531897266</v>
      </c>
      <c r="AQ55">
        <v>0</v>
      </c>
      <c r="AR55">
        <v>1.2973566027173913</v>
      </c>
      <c r="AS55">
        <v>1.5017656606452574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413.30193683624248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2.8700340097763295</v>
      </c>
      <c r="L56">
        <v>201.09642552435122</v>
      </c>
      <c r="M56">
        <v>25.859631755072979</v>
      </c>
      <c r="N56">
        <v>34.701994076562642</v>
      </c>
      <c r="O56">
        <v>0</v>
      </c>
      <c r="P56">
        <v>36.24426425124863</v>
      </c>
      <c r="Q56">
        <v>1.7602264705882353</v>
      </c>
      <c r="R56">
        <v>2.8698997920753238</v>
      </c>
      <c r="S56">
        <v>2.8688016701461381</v>
      </c>
      <c r="T56">
        <v>0</v>
      </c>
      <c r="U56">
        <v>24.610254808408765</v>
      </c>
      <c r="V56">
        <v>1.9108999423480084</v>
      </c>
      <c r="W56">
        <v>10.229164532071504</v>
      </c>
      <c r="X56">
        <v>43.340206414614258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0.94084854531897266</v>
      </c>
      <c r="AQ56">
        <v>0</v>
      </c>
      <c r="AR56">
        <v>1.2973566027173913</v>
      </c>
      <c r="AS56">
        <v>1.5017656606452574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411.23229533905896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2.8699895433776317</v>
      </c>
      <c r="L57">
        <v>201.09590174079855</v>
      </c>
      <c r="M57">
        <v>25.859631755072979</v>
      </c>
      <c r="N57">
        <v>34.701994076562642</v>
      </c>
      <c r="O57">
        <v>0</v>
      </c>
      <c r="P57">
        <v>36.24426425124863</v>
      </c>
      <c r="Q57">
        <v>1.7613436417910449</v>
      </c>
      <c r="R57">
        <v>2.8697746215895612</v>
      </c>
      <c r="S57">
        <v>2.8708482038216561</v>
      </c>
      <c r="T57">
        <v>0</v>
      </c>
      <c r="U57">
        <v>24.610254808408765</v>
      </c>
      <c r="V57">
        <v>1.9108999423480084</v>
      </c>
      <c r="W57">
        <v>10.118520686893204</v>
      </c>
      <c r="X57">
        <v>43.340295151352123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0.94084854531897266</v>
      </c>
      <c r="AQ57">
        <v>0</v>
      </c>
      <c r="AR57">
        <v>1.2973566027173913</v>
      </c>
      <c r="AS57">
        <v>1.5017656606452574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411.1242105150597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2.8699895433776317</v>
      </c>
      <c r="L58">
        <v>201.09590174079855</v>
      </c>
      <c r="M58">
        <v>25.859631755072979</v>
      </c>
      <c r="N58">
        <v>34.701994076562642</v>
      </c>
      <c r="O58">
        <v>0</v>
      </c>
      <c r="P58">
        <v>36.24426425124863</v>
      </c>
      <c r="Q58">
        <v>1.7613436417910449</v>
      </c>
      <c r="R58">
        <v>12.456102320527526</v>
      </c>
      <c r="S58">
        <v>2.8708482038216561</v>
      </c>
      <c r="T58">
        <v>0</v>
      </c>
      <c r="U58">
        <v>24.610254808408765</v>
      </c>
      <c r="V58">
        <v>5.3353566291441794</v>
      </c>
      <c r="W58">
        <v>10.231172520108041</v>
      </c>
      <c r="X58">
        <v>43.340295151352123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0.94084854531897266</v>
      </c>
      <c r="AQ58">
        <v>0</v>
      </c>
      <c r="AR58">
        <v>1.2973566027173913</v>
      </c>
      <c r="AS58">
        <v>1.5017656606452574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424.2476467340087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2.8699895433776317</v>
      </c>
      <c r="L59">
        <v>201.09590174079855</v>
      </c>
      <c r="M59">
        <v>25.859631755072979</v>
      </c>
      <c r="N59">
        <v>34.701994076562642</v>
      </c>
      <c r="O59">
        <v>0</v>
      </c>
      <c r="P59">
        <v>36.24426425124863</v>
      </c>
      <c r="Q59">
        <v>1.7613436417910449</v>
      </c>
      <c r="R59">
        <v>12.456102320527526</v>
      </c>
      <c r="S59">
        <v>2.8708482038216561</v>
      </c>
      <c r="T59">
        <v>0</v>
      </c>
      <c r="U59">
        <v>24.610254808408765</v>
      </c>
      <c r="V59">
        <v>5.3353566291441794</v>
      </c>
      <c r="W59">
        <v>10.231172520108041</v>
      </c>
      <c r="X59">
        <v>43.340295151352123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0.94084854531897266</v>
      </c>
      <c r="AQ59">
        <v>0</v>
      </c>
      <c r="AR59">
        <v>1.2973566027173913</v>
      </c>
      <c r="AS59">
        <v>1.5017656606452574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424.2476467340087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2.8699895433776317</v>
      </c>
      <c r="L60">
        <v>201.09590174079855</v>
      </c>
      <c r="M60">
        <v>25.859631755072979</v>
      </c>
      <c r="N60">
        <v>34.701994076562642</v>
      </c>
      <c r="O60">
        <v>0</v>
      </c>
      <c r="P60">
        <v>36.24426425124863</v>
      </c>
      <c r="Q60">
        <v>1.7613436417910449</v>
      </c>
      <c r="R60">
        <v>12.456102320527526</v>
      </c>
      <c r="S60">
        <v>2.8708482038216561</v>
      </c>
      <c r="T60">
        <v>0</v>
      </c>
      <c r="U60">
        <v>24.610254808408765</v>
      </c>
      <c r="V60">
        <v>5.3353566291441794</v>
      </c>
      <c r="W60">
        <v>10.231172520108041</v>
      </c>
      <c r="X60">
        <v>43.340295151352123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0.94084854531897266</v>
      </c>
      <c r="AQ60">
        <v>0</v>
      </c>
      <c r="AR60">
        <v>1.2973566027173913</v>
      </c>
      <c r="AS60">
        <v>1.5017656606452574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424.2476467340087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2.8699736257430217</v>
      </c>
      <c r="L61">
        <v>229.8298270208042</v>
      </c>
      <c r="M61">
        <v>25.859631755072979</v>
      </c>
      <c r="N61">
        <v>34.701994076562642</v>
      </c>
      <c r="O61">
        <v>0</v>
      </c>
      <c r="P61">
        <v>36.24426425124863</v>
      </c>
      <c r="Q61">
        <v>1.7613436417910449</v>
      </c>
      <c r="R61">
        <v>10.696652875573395</v>
      </c>
      <c r="S61">
        <v>2.8708482038216561</v>
      </c>
      <c r="T61">
        <v>0</v>
      </c>
      <c r="U61">
        <v>24.610254808408765</v>
      </c>
      <c r="V61">
        <v>5.3353566291441794</v>
      </c>
      <c r="W61">
        <v>10.231172520108041</v>
      </c>
      <c r="X61">
        <v>43.340295151352123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0.94084854531897266</v>
      </c>
      <c r="AQ61">
        <v>0</v>
      </c>
      <c r="AR61">
        <v>1.2973566027173913</v>
      </c>
      <c r="AS61">
        <v>1.5017656606452574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451.22210665142563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2.8699736257430217</v>
      </c>
      <c r="L62">
        <v>229.8298270208042</v>
      </c>
      <c r="M62">
        <v>25.859631755072979</v>
      </c>
      <c r="N62">
        <v>34.701994076562642</v>
      </c>
      <c r="O62">
        <v>0</v>
      </c>
      <c r="P62">
        <v>36.24426425124863</v>
      </c>
      <c r="Q62">
        <v>1.7613436417910449</v>
      </c>
      <c r="R62">
        <v>12.127416889956995</v>
      </c>
      <c r="S62">
        <v>2.8708482038216561</v>
      </c>
      <c r="T62">
        <v>0</v>
      </c>
      <c r="U62">
        <v>24.610254808408765</v>
      </c>
      <c r="V62">
        <v>5.3353566291441794</v>
      </c>
      <c r="W62">
        <v>10.231172520108041</v>
      </c>
      <c r="X62">
        <v>43.340295151352123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0.94084854531897266</v>
      </c>
      <c r="AQ62">
        <v>0</v>
      </c>
      <c r="AR62">
        <v>1.2973566027173913</v>
      </c>
      <c r="AS62">
        <v>1.5017656606452574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452.65287066580919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2.8699764533912537</v>
      </c>
      <c r="L63">
        <v>275.79495905114288</v>
      </c>
      <c r="M63">
        <v>25.859631755072979</v>
      </c>
      <c r="N63">
        <v>34.701994076562642</v>
      </c>
      <c r="O63">
        <v>0</v>
      </c>
      <c r="P63">
        <v>36.24426425124863</v>
      </c>
      <c r="Q63">
        <v>1.7613436417910449</v>
      </c>
      <c r="R63">
        <v>12.457778068965517</v>
      </c>
      <c r="S63">
        <v>2.8708482038216561</v>
      </c>
      <c r="T63">
        <v>0</v>
      </c>
      <c r="U63">
        <v>24.610254808408765</v>
      </c>
      <c r="V63">
        <v>4.4589793874741908</v>
      </c>
      <c r="W63">
        <v>10.231172520108041</v>
      </c>
      <c r="X63">
        <v>43.340295151352123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1.1290183157415077</v>
      </c>
      <c r="AQ63">
        <v>0</v>
      </c>
      <c r="AR63">
        <v>1.2973566027173913</v>
      </c>
      <c r="AS63">
        <v>1.5017656606452574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498.26015923155717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2.869978733431755</v>
      </c>
      <c r="L64">
        <v>275.79495905114288</v>
      </c>
      <c r="M64">
        <v>25.859631755072979</v>
      </c>
      <c r="N64">
        <v>34.701994076562642</v>
      </c>
      <c r="O64">
        <v>0</v>
      </c>
      <c r="P64">
        <v>36.24426425124863</v>
      </c>
      <c r="Q64">
        <v>1.7613436417910449</v>
      </c>
      <c r="R64">
        <v>12.457778068965517</v>
      </c>
      <c r="S64">
        <v>2.8708482038216561</v>
      </c>
      <c r="T64">
        <v>0</v>
      </c>
      <c r="U64">
        <v>24.610254808408765</v>
      </c>
      <c r="V64">
        <v>5.2345013747072606</v>
      </c>
      <c r="W64">
        <v>10.231172520108041</v>
      </c>
      <c r="X64">
        <v>43.340295151352123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1.1290183157415077</v>
      </c>
      <c r="AQ64">
        <v>0</v>
      </c>
      <c r="AR64">
        <v>1.2973566027173913</v>
      </c>
      <c r="AS64">
        <v>1.5017656606452574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499.03568349883074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2.8699737019346498</v>
      </c>
      <c r="L65">
        <v>275.79495905114288</v>
      </c>
      <c r="M65">
        <v>25.859631755072979</v>
      </c>
      <c r="N65">
        <v>34.701994076562642</v>
      </c>
      <c r="O65">
        <v>0</v>
      </c>
      <c r="P65">
        <v>36.24426425124863</v>
      </c>
      <c r="Q65">
        <v>1.7613436417910449</v>
      </c>
      <c r="R65">
        <v>12.457778068965517</v>
      </c>
      <c r="S65">
        <v>2.8708482038216561</v>
      </c>
      <c r="T65">
        <v>0</v>
      </c>
      <c r="U65">
        <v>24.610254808408765</v>
      </c>
      <c r="V65">
        <v>5.3302945768566499</v>
      </c>
      <c r="W65">
        <v>10.231172520108041</v>
      </c>
      <c r="X65">
        <v>43.340295151352123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1.1290183157415077</v>
      </c>
      <c r="AQ65">
        <v>0</v>
      </c>
      <c r="AR65">
        <v>0.97301729864130437</v>
      </c>
      <c r="AS65">
        <v>1.5017656606452574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498.80713236540697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2.8699564172996994</v>
      </c>
      <c r="L66">
        <v>275.79145824190351</v>
      </c>
      <c r="M66">
        <v>25.859631755072979</v>
      </c>
      <c r="N66">
        <v>34.701994076562642</v>
      </c>
      <c r="O66">
        <v>0</v>
      </c>
      <c r="P66">
        <v>36.24426425124863</v>
      </c>
      <c r="Q66">
        <v>1.7611653167701866</v>
      </c>
      <c r="R66">
        <v>12.457778068965517</v>
      </c>
      <c r="S66">
        <v>2.8708482038216561</v>
      </c>
      <c r="T66">
        <v>0</v>
      </c>
      <c r="U66">
        <v>24.610254808408765</v>
      </c>
      <c r="V66">
        <v>5.3302945768566499</v>
      </c>
      <c r="W66">
        <v>10.231172520108041</v>
      </c>
      <c r="X66">
        <v>43.340295151352123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1.1290183157415077</v>
      </c>
      <c r="AQ66">
        <v>0</v>
      </c>
      <c r="AR66">
        <v>0.97301729864130437</v>
      </c>
      <c r="AS66">
        <v>1.5017656606452574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498.8034359465118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2.8700033442639858</v>
      </c>
      <c r="L67">
        <v>320.00157180616736</v>
      </c>
      <c r="M67">
        <v>25.859631755072979</v>
      </c>
      <c r="N67">
        <v>34.701994076562642</v>
      </c>
      <c r="O67">
        <v>0</v>
      </c>
      <c r="P67">
        <v>36.24426425124863</v>
      </c>
      <c r="Q67">
        <v>1.7611653167701866</v>
      </c>
      <c r="R67">
        <v>12.457778068965517</v>
      </c>
      <c r="S67">
        <v>2.8708482038216561</v>
      </c>
      <c r="T67">
        <v>0</v>
      </c>
      <c r="U67">
        <v>24.610254808408765</v>
      </c>
      <c r="V67">
        <v>5.3302945768566499</v>
      </c>
      <c r="W67">
        <v>10.231172520108041</v>
      </c>
      <c r="X67">
        <v>43.340295151352123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1.1290183157415077</v>
      </c>
      <c r="AQ67">
        <v>0</v>
      </c>
      <c r="AR67">
        <v>0.97301729864130437</v>
      </c>
      <c r="AS67">
        <v>1.580806055456438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543.09263683255119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8.9599240104559978</v>
      </c>
      <c r="L68">
        <v>385.67</v>
      </c>
      <c r="M68">
        <v>25.859631755072979</v>
      </c>
      <c r="N68">
        <v>34.701994076562642</v>
      </c>
      <c r="O68">
        <v>0</v>
      </c>
      <c r="P68">
        <v>36.24426425124863</v>
      </c>
      <c r="Q68">
        <v>1.7611653167701866</v>
      </c>
      <c r="R68">
        <v>12.457778068965517</v>
      </c>
      <c r="S68">
        <v>4.2611937843388965</v>
      </c>
      <c r="T68">
        <v>0</v>
      </c>
      <c r="U68">
        <v>24.610254808408765</v>
      </c>
      <c r="V68">
        <v>5.3302945768566499</v>
      </c>
      <c r="W68">
        <v>10.231172520108041</v>
      </c>
      <c r="X68">
        <v>43.340295151352123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1.1290183157415077</v>
      </c>
      <c r="AQ68">
        <v>4.4424979199999992</v>
      </c>
      <c r="AR68">
        <v>0.97301729864130437</v>
      </c>
      <c r="AS68">
        <v>1.580806055456438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620.68382919309329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8.9502350493989518</v>
      </c>
      <c r="L69">
        <v>374.0023352073411</v>
      </c>
      <c r="M69">
        <v>25.859631755072979</v>
      </c>
      <c r="N69">
        <v>34.701994076562642</v>
      </c>
      <c r="O69">
        <v>0</v>
      </c>
      <c r="P69">
        <v>36.24426425124863</v>
      </c>
      <c r="Q69">
        <v>1.7611653167701866</v>
      </c>
      <c r="R69">
        <v>12.457778068965517</v>
      </c>
      <c r="S69">
        <v>4.2611937843388965</v>
      </c>
      <c r="T69">
        <v>0</v>
      </c>
      <c r="U69">
        <v>24.610254808408765</v>
      </c>
      <c r="V69">
        <v>5.3302945768566499</v>
      </c>
      <c r="W69">
        <v>10.231172520108041</v>
      </c>
      <c r="X69">
        <v>43.340295151352123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2.6070658772819475</v>
      </c>
      <c r="AG69">
        <v>0</v>
      </c>
      <c r="AH69">
        <v>5.5644220800000008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1.1290183157415077</v>
      </c>
      <c r="AQ69">
        <v>9.1441414906349188</v>
      </c>
      <c r="AR69">
        <v>0.97301729864130437</v>
      </c>
      <c r="AS69">
        <v>1.580806055456438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619.27254109001206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8.9502350493989518</v>
      </c>
      <c r="L70">
        <v>374.0023352073411</v>
      </c>
      <c r="M70">
        <v>25.859631755072979</v>
      </c>
      <c r="N70">
        <v>34.701994076562642</v>
      </c>
      <c r="O70">
        <v>0</v>
      </c>
      <c r="P70">
        <v>36.24426425124863</v>
      </c>
      <c r="Q70">
        <v>1.7611653167701866</v>
      </c>
      <c r="R70">
        <v>12.457778068965517</v>
      </c>
      <c r="S70">
        <v>4.2611937843388965</v>
      </c>
      <c r="T70">
        <v>0</v>
      </c>
      <c r="U70">
        <v>24.610254808408765</v>
      </c>
      <c r="V70">
        <v>5.3302945768566499</v>
      </c>
      <c r="W70">
        <v>10.231172520108041</v>
      </c>
      <c r="X70">
        <v>43.340295151352123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2.6070658772819475</v>
      </c>
      <c r="AG70">
        <v>0</v>
      </c>
      <c r="AH70">
        <v>11.128844160000002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1.1290183157415077</v>
      </c>
      <c r="AQ70">
        <v>9.1441414906349188</v>
      </c>
      <c r="AR70">
        <v>0.97301729864130437</v>
      </c>
      <c r="AS70">
        <v>1.580806055456438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624.83696317001204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8.9502350493989518</v>
      </c>
      <c r="L71">
        <v>374.0023352073411</v>
      </c>
      <c r="M71">
        <v>25.859631755072979</v>
      </c>
      <c r="N71">
        <v>34.701994076562642</v>
      </c>
      <c r="O71">
        <v>0</v>
      </c>
      <c r="P71">
        <v>36.24426425124863</v>
      </c>
      <c r="Q71">
        <v>1.7611653167701866</v>
      </c>
      <c r="R71">
        <v>12.457778068965517</v>
      </c>
      <c r="S71">
        <v>4.2611937843388965</v>
      </c>
      <c r="T71">
        <v>0</v>
      </c>
      <c r="U71">
        <v>24.610254808408765</v>
      </c>
      <c r="V71">
        <v>5.3303964513529083</v>
      </c>
      <c r="W71">
        <v>10.231172520108041</v>
      </c>
      <c r="X71">
        <v>43.340295151352123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2.6070658772819475</v>
      </c>
      <c r="AG71">
        <v>0</v>
      </c>
      <c r="AH71">
        <v>16.69326624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1.1290183157415077</v>
      </c>
      <c r="AQ71">
        <v>9.1441414906349188</v>
      </c>
      <c r="AR71">
        <v>0.97301729864130437</v>
      </c>
      <c r="AS71">
        <v>1.580806055456438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630.40148712450832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8.9502350493989518</v>
      </c>
      <c r="L72">
        <v>374.0023352073411</v>
      </c>
      <c r="M72">
        <v>25.859631755072979</v>
      </c>
      <c r="N72">
        <v>34.701994076562642</v>
      </c>
      <c r="O72">
        <v>0</v>
      </c>
      <c r="P72">
        <v>36.24426425124863</v>
      </c>
      <c r="Q72">
        <v>1.7611653167701866</v>
      </c>
      <c r="R72">
        <v>12.457778068965517</v>
      </c>
      <c r="S72">
        <v>4.2611937843388965</v>
      </c>
      <c r="T72">
        <v>0</v>
      </c>
      <c r="U72">
        <v>24.610254808408765</v>
      </c>
      <c r="V72">
        <v>5.3303801882556137</v>
      </c>
      <c r="W72">
        <v>10.231172520108041</v>
      </c>
      <c r="X72">
        <v>43.340295151352123</v>
      </c>
      <c r="Y72">
        <v>0</v>
      </c>
      <c r="Z72">
        <v>0</v>
      </c>
      <c r="AA72">
        <v>0</v>
      </c>
      <c r="AB72">
        <v>3.8695848987246806</v>
      </c>
      <c r="AC72">
        <v>2.8434209596356212</v>
      </c>
      <c r="AD72">
        <v>0</v>
      </c>
      <c r="AE72">
        <v>4.8410496074824634</v>
      </c>
      <c r="AF72">
        <v>2.6070658772819475</v>
      </c>
      <c r="AG72">
        <v>0</v>
      </c>
      <c r="AH72">
        <v>22.257688320000003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1.1290183157415077</v>
      </c>
      <c r="AQ72">
        <v>13.716212389365076</v>
      </c>
      <c r="AR72">
        <v>0.97301729864130437</v>
      </c>
      <c r="AS72">
        <v>1.580806055456438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653.42365795189551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8.9502350493989518</v>
      </c>
      <c r="L73">
        <v>374.0023352073411</v>
      </c>
      <c r="M73">
        <v>25.859631755072979</v>
      </c>
      <c r="N73">
        <v>34.701994076562642</v>
      </c>
      <c r="O73">
        <v>0</v>
      </c>
      <c r="P73">
        <v>36.24426425124863</v>
      </c>
      <c r="Q73">
        <v>1.7611653167701866</v>
      </c>
      <c r="R73">
        <v>12.457778068965517</v>
      </c>
      <c r="S73">
        <v>4.2611937843388965</v>
      </c>
      <c r="T73">
        <v>0</v>
      </c>
      <c r="U73">
        <v>24.610254808408765</v>
      </c>
      <c r="V73">
        <v>5.3303801882556137</v>
      </c>
      <c r="W73">
        <v>10.231172520108041</v>
      </c>
      <c r="X73">
        <v>43.340295151352123</v>
      </c>
      <c r="Y73">
        <v>0</v>
      </c>
      <c r="Z73">
        <v>0.64638000000000007</v>
      </c>
      <c r="AA73">
        <v>2.0653198827004218</v>
      </c>
      <c r="AB73">
        <v>3.8695848987246806</v>
      </c>
      <c r="AC73">
        <v>2.8434209596356212</v>
      </c>
      <c r="AD73">
        <v>2.3286918027252081</v>
      </c>
      <c r="AE73">
        <v>9.6820989081839439</v>
      </c>
      <c r="AF73">
        <v>5.2141320613590256</v>
      </c>
      <c r="AG73">
        <v>0</v>
      </c>
      <c r="AH73">
        <v>33.38653248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0.52687523446561724</v>
      </c>
      <c r="AQ73">
        <v>13.716212389365076</v>
      </c>
      <c r="AR73">
        <v>0.97301729864130437</v>
      </c>
      <c r="AS73">
        <v>1.580806055456438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679.3250110311584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8.9502350493989518</v>
      </c>
      <c r="L74">
        <v>374.0023352073411</v>
      </c>
      <c r="M74">
        <v>25.859631755072979</v>
      </c>
      <c r="N74">
        <v>34.701994076562642</v>
      </c>
      <c r="O74">
        <v>0</v>
      </c>
      <c r="P74">
        <v>36.24426425124863</v>
      </c>
      <c r="Q74">
        <v>1.7611653167701866</v>
      </c>
      <c r="R74">
        <v>12.457778068965517</v>
      </c>
      <c r="S74">
        <v>4.2611937843388965</v>
      </c>
      <c r="T74">
        <v>0</v>
      </c>
      <c r="U74">
        <v>24.610254808408765</v>
      </c>
      <c r="V74">
        <v>5.3303801882556137</v>
      </c>
      <c r="W74">
        <v>10.231172520108041</v>
      </c>
      <c r="X74">
        <v>43.340295151352123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5.986148985000785</v>
      </c>
      <c r="AD74">
        <v>5.3684105077971243</v>
      </c>
      <c r="AE74">
        <v>14.523148515666408</v>
      </c>
      <c r="AF74">
        <v>7.8211979386409736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0.52687523446561724</v>
      </c>
      <c r="AQ74">
        <v>13.716212389365076</v>
      </c>
      <c r="AR74">
        <v>0.97301729864130437</v>
      </c>
      <c r="AS74">
        <v>1.580806055456438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707.102568248637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8.9502350493989518</v>
      </c>
      <c r="L75">
        <v>374.0023378209126</v>
      </c>
      <c r="M75">
        <v>25.859631755072979</v>
      </c>
      <c r="N75">
        <v>34.701994076562642</v>
      </c>
      <c r="O75">
        <v>0</v>
      </c>
      <c r="P75">
        <v>36.24426425124863</v>
      </c>
      <c r="Q75">
        <v>1.7611653167701866</v>
      </c>
      <c r="R75">
        <v>12.457778068965517</v>
      </c>
      <c r="S75">
        <v>4.2611937843388965</v>
      </c>
      <c r="T75">
        <v>0</v>
      </c>
      <c r="U75">
        <v>24.610254808408765</v>
      </c>
      <c r="V75">
        <v>5.3303801882556137</v>
      </c>
      <c r="W75">
        <v>10.231172520108041</v>
      </c>
      <c r="X75">
        <v>43.340295151352123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5.986148985000785</v>
      </c>
      <c r="AD75">
        <v>8.0526157616956837</v>
      </c>
      <c r="AE75">
        <v>14.523148515666408</v>
      </c>
      <c r="AF75">
        <v>7.8211979386409736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0.52687523446561724</v>
      </c>
      <c r="AQ75">
        <v>13.716212389365076</v>
      </c>
      <c r="AR75">
        <v>1.2973566027173913</v>
      </c>
      <c r="AS75">
        <v>1.580806055456438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718.97925250341166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8.9502350493989518</v>
      </c>
      <c r="L76">
        <v>374.0023378209126</v>
      </c>
      <c r="M76">
        <v>25.859631755072979</v>
      </c>
      <c r="N76">
        <v>34.701994076562642</v>
      </c>
      <c r="O76">
        <v>0</v>
      </c>
      <c r="P76">
        <v>36.24426425124863</v>
      </c>
      <c r="Q76">
        <v>1.7611653167701866</v>
      </c>
      <c r="R76">
        <v>12.457778068965517</v>
      </c>
      <c r="S76">
        <v>4.2611937843388965</v>
      </c>
      <c r="T76">
        <v>0</v>
      </c>
      <c r="U76">
        <v>24.610254808408765</v>
      </c>
      <c r="V76">
        <v>5.3303801882556137</v>
      </c>
      <c r="W76">
        <v>10.231172520108041</v>
      </c>
      <c r="X76">
        <v>43.340295151352123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5.986148985000785</v>
      </c>
      <c r="AD76">
        <v>10.736821015594249</v>
      </c>
      <c r="AE76">
        <v>14.523148515666408</v>
      </c>
      <c r="AF76">
        <v>7.8211979386409736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0.52687523446561724</v>
      </c>
      <c r="AQ76">
        <v>13.716212389365076</v>
      </c>
      <c r="AR76">
        <v>11.676208197282609</v>
      </c>
      <c r="AS76">
        <v>1.580806055456438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733.20260135187539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8.9501283589307778</v>
      </c>
      <c r="L77">
        <v>374.0023378209126</v>
      </c>
      <c r="M77">
        <v>25.859631755072979</v>
      </c>
      <c r="N77">
        <v>34.701994076562642</v>
      </c>
      <c r="O77">
        <v>0</v>
      </c>
      <c r="P77">
        <v>36.24426425124863</v>
      </c>
      <c r="Q77">
        <v>1.7611653167701866</v>
      </c>
      <c r="R77">
        <v>12.457778068965517</v>
      </c>
      <c r="S77">
        <v>4.2611937843388965</v>
      </c>
      <c r="T77">
        <v>0</v>
      </c>
      <c r="U77">
        <v>24.610254808408765</v>
      </c>
      <c r="V77">
        <v>5.3303801882556137</v>
      </c>
      <c r="W77">
        <v>10.231172520108041</v>
      </c>
      <c r="X77">
        <v>43.340295151352123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5.986148985000785</v>
      </c>
      <c r="AD77">
        <v>10.736821015594249</v>
      </c>
      <c r="AE77">
        <v>14.523148515666408</v>
      </c>
      <c r="AF77">
        <v>7.8211979386409736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0.52687523446561724</v>
      </c>
      <c r="AQ77">
        <v>13.716212389365076</v>
      </c>
      <c r="AR77">
        <v>11.676208197282609</v>
      </c>
      <c r="AS77">
        <v>1.580806055456438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733.20249466140729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8.9501283589307778</v>
      </c>
      <c r="L78">
        <v>374.0023378209126</v>
      </c>
      <c r="M78">
        <v>25.859631755072979</v>
      </c>
      <c r="N78">
        <v>34.701994076562642</v>
      </c>
      <c r="O78">
        <v>0</v>
      </c>
      <c r="P78">
        <v>36.24426425124863</v>
      </c>
      <c r="Q78">
        <v>1.7611653167701866</v>
      </c>
      <c r="R78">
        <v>12.457778068965517</v>
      </c>
      <c r="S78">
        <v>4.2611937843388965</v>
      </c>
      <c r="T78">
        <v>0</v>
      </c>
      <c r="U78">
        <v>24.610254808408765</v>
      </c>
      <c r="V78">
        <v>5.3303801882556137</v>
      </c>
      <c r="W78">
        <v>10.231172520108041</v>
      </c>
      <c r="X78">
        <v>43.340295151352123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5.986148985000785</v>
      </c>
      <c r="AD78">
        <v>10.736821015594249</v>
      </c>
      <c r="AE78">
        <v>14.523148515666408</v>
      </c>
      <c r="AF78">
        <v>7.8211979386409736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0.52687523446561724</v>
      </c>
      <c r="AQ78">
        <v>13.716212389365076</v>
      </c>
      <c r="AR78">
        <v>2.4325434000000001</v>
      </c>
      <c r="AS78">
        <v>1.580806055456438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721.67741682359679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8.9501283589307778</v>
      </c>
      <c r="L79">
        <v>373.99944086981844</v>
      </c>
      <c r="M79">
        <v>25.859631755072979</v>
      </c>
      <c r="N79">
        <v>34.701994076562642</v>
      </c>
      <c r="O79">
        <v>0</v>
      </c>
      <c r="P79">
        <v>36.24426425124863</v>
      </c>
      <c r="Q79">
        <v>1.7611653167701866</v>
      </c>
      <c r="R79">
        <v>12.457778068965517</v>
      </c>
      <c r="S79">
        <v>4.2611937843388965</v>
      </c>
      <c r="T79">
        <v>0</v>
      </c>
      <c r="U79">
        <v>24.610254808408765</v>
      </c>
      <c r="V79">
        <v>5.3302945768566499</v>
      </c>
      <c r="W79">
        <v>10.231172520108041</v>
      </c>
      <c r="X79">
        <v>43.340295151352123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5.986148985000785</v>
      </c>
      <c r="AD79">
        <v>10.736821015594249</v>
      </c>
      <c r="AE79">
        <v>14.523148515666408</v>
      </c>
      <c r="AF79">
        <v>7.8211979386409736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0.52687523446561724</v>
      </c>
      <c r="AQ79">
        <v>13.716212389365076</v>
      </c>
      <c r="AR79">
        <v>1.9460345972826087</v>
      </c>
      <c r="AS79">
        <v>1.580806055456438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715.62350337838632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8.9501283589307778</v>
      </c>
      <c r="L80">
        <v>373.99944086981844</v>
      </c>
      <c r="M80">
        <v>25.859631755072979</v>
      </c>
      <c r="N80">
        <v>34.701994076562642</v>
      </c>
      <c r="O80">
        <v>0</v>
      </c>
      <c r="P80">
        <v>36.24426425124863</v>
      </c>
      <c r="Q80">
        <v>1.7611653167701866</v>
      </c>
      <c r="R80">
        <v>12.457778068965517</v>
      </c>
      <c r="S80">
        <v>4.2611937843388965</v>
      </c>
      <c r="T80">
        <v>0</v>
      </c>
      <c r="U80">
        <v>24.610254808408765</v>
      </c>
      <c r="V80">
        <v>5.3302945768566499</v>
      </c>
      <c r="W80">
        <v>10.231172520108041</v>
      </c>
      <c r="X80">
        <v>43.340295151352123</v>
      </c>
      <c r="Y80">
        <v>0</v>
      </c>
      <c r="Z80">
        <v>0</v>
      </c>
      <c r="AA80">
        <v>4.1269265438818561</v>
      </c>
      <c r="AB80">
        <v>7.7391701042760674</v>
      </c>
      <c r="AC80">
        <v>5.6868416124548444</v>
      </c>
      <c r="AD80">
        <v>4.9678756208175621</v>
      </c>
      <c r="AE80">
        <v>14.523148515666408</v>
      </c>
      <c r="AF80">
        <v>5.2141320613590256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0.52687523446561724</v>
      </c>
      <c r="AQ80">
        <v>13.716212389365076</v>
      </c>
      <c r="AR80">
        <v>1.9460345972826087</v>
      </c>
      <c r="AS80">
        <v>1.580806055456438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688.28025666267422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8.9501283589307778</v>
      </c>
      <c r="L81">
        <v>373.99944086981844</v>
      </c>
      <c r="M81">
        <v>25.859631755072979</v>
      </c>
      <c r="N81">
        <v>34.701994076562642</v>
      </c>
      <c r="O81">
        <v>0</v>
      </c>
      <c r="P81">
        <v>36.24426425124863</v>
      </c>
      <c r="Q81">
        <v>1.7611653167701866</v>
      </c>
      <c r="R81">
        <v>12.457778068965517</v>
      </c>
      <c r="S81">
        <v>4.2611937843388965</v>
      </c>
      <c r="T81">
        <v>0</v>
      </c>
      <c r="U81">
        <v>24.610254808408765</v>
      </c>
      <c r="V81">
        <v>5.3302945768566499</v>
      </c>
      <c r="W81">
        <v>10.231172520108041</v>
      </c>
      <c r="X81">
        <v>43.340295151352123</v>
      </c>
      <c r="Y81">
        <v>0</v>
      </c>
      <c r="Z81">
        <v>0</v>
      </c>
      <c r="AA81">
        <v>1.8564672</v>
      </c>
      <c r="AB81">
        <v>3.8382523690922725</v>
      </c>
      <c r="AC81">
        <v>2.8434209596356212</v>
      </c>
      <c r="AD81">
        <v>2.3286918027252081</v>
      </c>
      <c r="AE81">
        <v>9.6820989081839439</v>
      </c>
      <c r="AF81">
        <v>2.6070658772819475</v>
      </c>
      <c r="AG81">
        <v>0</v>
      </c>
      <c r="AH81">
        <v>16.69326624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0.52687523446561724</v>
      </c>
      <c r="AQ81">
        <v>13.716212389365076</v>
      </c>
      <c r="AR81">
        <v>1.9460345972826087</v>
      </c>
      <c r="AS81">
        <v>1.580806055456438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657.26106503911922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8.9600644067404911</v>
      </c>
      <c r="L82">
        <v>373.99944086981844</v>
      </c>
      <c r="M82">
        <v>25.859631755072979</v>
      </c>
      <c r="N82">
        <v>34.701994076562642</v>
      </c>
      <c r="O82">
        <v>0</v>
      </c>
      <c r="P82">
        <v>36.24426425124863</v>
      </c>
      <c r="Q82">
        <v>1.7611653167701866</v>
      </c>
      <c r="R82">
        <v>12.457778068965517</v>
      </c>
      <c r="S82">
        <v>4.2611937843388965</v>
      </c>
      <c r="T82">
        <v>0</v>
      </c>
      <c r="U82">
        <v>24.610254808408765</v>
      </c>
      <c r="V82">
        <v>5.3302945768566499</v>
      </c>
      <c r="W82">
        <v>10.231172520108041</v>
      </c>
      <c r="X82">
        <v>43.340295151352123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9.6820989081839439</v>
      </c>
      <c r="AF82">
        <v>2.6070658772819475</v>
      </c>
      <c r="AG82">
        <v>0</v>
      </c>
      <c r="AH82">
        <v>11.128844160000002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0.52687523446561724</v>
      </c>
      <c r="AQ82">
        <v>13.716212389365076</v>
      </c>
      <c r="AR82">
        <v>1.9460345972826087</v>
      </c>
      <c r="AS82">
        <v>1.580806055456438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639.46894221411048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2.8699805617529881</v>
      </c>
      <c r="L83">
        <v>319.9990977159826</v>
      </c>
      <c r="M83">
        <v>25.859631755072979</v>
      </c>
      <c r="N83">
        <v>34.701994076562642</v>
      </c>
      <c r="O83">
        <v>0</v>
      </c>
      <c r="P83">
        <v>36.24426425124863</v>
      </c>
      <c r="Q83">
        <v>1.7611653167701866</v>
      </c>
      <c r="R83">
        <v>12.457778068965517</v>
      </c>
      <c r="S83">
        <v>2.8709125703125</v>
      </c>
      <c r="T83">
        <v>0</v>
      </c>
      <c r="U83">
        <v>24.610254808408765</v>
      </c>
      <c r="V83">
        <v>5.3302945768566499</v>
      </c>
      <c r="W83">
        <v>10.231172520108041</v>
      </c>
      <c r="X83">
        <v>43.340295151352123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4.8410496074824634</v>
      </c>
      <c r="AF83">
        <v>2.6070658772819475</v>
      </c>
      <c r="AG83">
        <v>0</v>
      </c>
      <c r="AH83">
        <v>5.5644220800000008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0.52687523446561724</v>
      </c>
      <c r="AQ83">
        <v>13.716212389365076</v>
      </c>
      <c r="AR83">
        <v>2.2703739013586959</v>
      </c>
      <c r="AS83">
        <v>1.580806055456438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567.90710192463519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2.869990512396694</v>
      </c>
      <c r="L84">
        <v>260.00273722234334</v>
      </c>
      <c r="M84">
        <v>25.859631755072979</v>
      </c>
      <c r="N84">
        <v>34.701994076562642</v>
      </c>
      <c r="O84">
        <v>0</v>
      </c>
      <c r="P84">
        <v>36.24426425124863</v>
      </c>
      <c r="Q84">
        <v>1.7611653167701866</v>
      </c>
      <c r="R84">
        <v>12.457778068965517</v>
      </c>
      <c r="S84">
        <v>2.8709125703125</v>
      </c>
      <c r="T84">
        <v>0</v>
      </c>
      <c r="U84">
        <v>24.610254808408765</v>
      </c>
      <c r="V84">
        <v>5.3302945768566499</v>
      </c>
      <c r="W84">
        <v>10.231172520108041</v>
      </c>
      <c r="X84">
        <v>43.340295151352123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4.8410496074824634</v>
      </c>
      <c r="AF84">
        <v>2.6070658772819475</v>
      </c>
      <c r="AG84">
        <v>0</v>
      </c>
      <c r="AH84">
        <v>0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0.52687523446561724</v>
      </c>
      <c r="AQ84">
        <v>13.716212389365076</v>
      </c>
      <c r="AR84">
        <v>11.676208197282609</v>
      </c>
      <c r="AS84">
        <v>1.580806055456438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511.75216359756354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2.8700006324506844</v>
      </c>
      <c r="L85">
        <v>260.00273722234334</v>
      </c>
      <c r="M85">
        <v>25.859631755072979</v>
      </c>
      <c r="N85">
        <v>34.701994076562642</v>
      </c>
      <c r="O85">
        <v>0</v>
      </c>
      <c r="P85">
        <v>36.24426425124863</v>
      </c>
      <c r="Q85">
        <v>1.7611653167701866</v>
      </c>
      <c r="R85">
        <v>12.457778068965517</v>
      </c>
      <c r="S85">
        <v>2.8709125703125</v>
      </c>
      <c r="T85">
        <v>0</v>
      </c>
      <c r="U85">
        <v>24.610254808408765</v>
      </c>
      <c r="V85">
        <v>5.3302945768566499</v>
      </c>
      <c r="W85">
        <v>10.231172520108041</v>
      </c>
      <c r="X85">
        <v>43.340295151352123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4.8410496074824634</v>
      </c>
      <c r="AF85">
        <v>2.6070658772819475</v>
      </c>
      <c r="AG85">
        <v>0</v>
      </c>
      <c r="AH85">
        <v>0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0.33870546404308199</v>
      </c>
      <c r="AQ85">
        <v>13.716212389365076</v>
      </c>
      <c r="AR85">
        <v>11.676208197282609</v>
      </c>
      <c r="AS85">
        <v>1.580806055456438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511.56400394719503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2.8700006324506844</v>
      </c>
      <c r="L86">
        <v>210.00269722511229</v>
      </c>
      <c r="M86">
        <v>25.859631755072979</v>
      </c>
      <c r="N86">
        <v>34.701994076562642</v>
      </c>
      <c r="O86">
        <v>0</v>
      </c>
      <c r="P86">
        <v>36.24426425124863</v>
      </c>
      <c r="Q86">
        <v>1.7611653167701866</v>
      </c>
      <c r="R86">
        <v>12.457778068965517</v>
      </c>
      <c r="S86">
        <v>2.8709125703125</v>
      </c>
      <c r="T86">
        <v>0</v>
      </c>
      <c r="U86">
        <v>24.610254808408765</v>
      </c>
      <c r="V86">
        <v>5.3302945768566499</v>
      </c>
      <c r="W86">
        <v>10.231172520108041</v>
      </c>
      <c r="X86">
        <v>43.340295151352123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0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0.33870546404308199</v>
      </c>
      <c r="AQ86">
        <v>9.1441414906349188</v>
      </c>
      <c r="AR86">
        <v>2.4325434000000001</v>
      </c>
      <c r="AS86">
        <v>1.580806055456438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447.74822825395114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2.8699373397201566</v>
      </c>
      <c r="L87">
        <v>210.00269722511229</v>
      </c>
      <c r="M87">
        <v>25.859631755072979</v>
      </c>
      <c r="N87">
        <v>34.701994076562642</v>
      </c>
      <c r="O87">
        <v>0</v>
      </c>
      <c r="P87">
        <v>36.24426425124863</v>
      </c>
      <c r="Q87">
        <v>1.7613436417910449</v>
      </c>
      <c r="R87">
        <v>13.00496246028734</v>
      </c>
      <c r="S87">
        <v>2.8708482038216561</v>
      </c>
      <c r="T87">
        <v>0</v>
      </c>
      <c r="U87">
        <v>24.610254808408765</v>
      </c>
      <c r="V87">
        <v>5.3353566291441794</v>
      </c>
      <c r="W87">
        <v>10.231172520108041</v>
      </c>
      <c r="X87">
        <v>43.340295151352123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0.33870546404308199</v>
      </c>
      <c r="AQ87">
        <v>9.1441414906349188</v>
      </c>
      <c r="AR87">
        <v>1.9460345972826087</v>
      </c>
      <c r="AS87">
        <v>1.580806055456438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447.81401656064264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2.8699373397201566</v>
      </c>
      <c r="L88">
        <v>209.99947083367422</v>
      </c>
      <c r="M88">
        <v>25.859631755072979</v>
      </c>
      <c r="N88">
        <v>34.701994076562642</v>
      </c>
      <c r="O88">
        <v>0</v>
      </c>
      <c r="P88">
        <v>36.24426425124863</v>
      </c>
      <c r="Q88">
        <v>1.7613436417910449</v>
      </c>
      <c r="R88">
        <v>12.455535017007785</v>
      </c>
      <c r="S88">
        <v>2.8708482038216561</v>
      </c>
      <c r="T88">
        <v>0</v>
      </c>
      <c r="U88">
        <v>24.610254808408765</v>
      </c>
      <c r="V88">
        <v>5.3353566291441794</v>
      </c>
      <c r="W88">
        <v>10.231172520108041</v>
      </c>
      <c r="X88">
        <v>43.340295151352123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0.33870546404308199</v>
      </c>
      <c r="AQ88">
        <v>4.5720708987301579</v>
      </c>
      <c r="AR88">
        <v>1.9460345972826087</v>
      </c>
      <c r="AS88">
        <v>1.580806055456438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442.68929213402026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2.8699373397201566</v>
      </c>
      <c r="L89">
        <v>209.99947083367422</v>
      </c>
      <c r="M89">
        <v>25.859631755072979</v>
      </c>
      <c r="N89">
        <v>34.701994076562642</v>
      </c>
      <c r="O89">
        <v>0</v>
      </c>
      <c r="P89">
        <v>36.24426425124863</v>
      </c>
      <c r="Q89">
        <v>1.7613436417910449</v>
      </c>
      <c r="R89">
        <v>12.455535017007785</v>
      </c>
      <c r="S89">
        <v>2.8708482038216561</v>
      </c>
      <c r="T89">
        <v>0</v>
      </c>
      <c r="U89">
        <v>24.610254808408765</v>
      </c>
      <c r="V89">
        <v>3.9796075277777776</v>
      </c>
      <c r="W89">
        <v>10.231172520108041</v>
      </c>
      <c r="X89">
        <v>43.340295151352123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0.33870546404308199</v>
      </c>
      <c r="AQ89">
        <v>0</v>
      </c>
      <c r="AR89">
        <v>1.9460345972826087</v>
      </c>
      <c r="AS89">
        <v>1.580806055456438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436.76147213392369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2.8699373397201566</v>
      </c>
      <c r="L90">
        <v>209.99947083367422</v>
      </c>
      <c r="M90">
        <v>25.859631755072979</v>
      </c>
      <c r="N90">
        <v>34.701994076562642</v>
      </c>
      <c r="O90">
        <v>0</v>
      </c>
      <c r="P90">
        <v>36.24426425124863</v>
      </c>
      <c r="Q90">
        <v>1.7613436417910449</v>
      </c>
      <c r="R90">
        <v>12.455535017007785</v>
      </c>
      <c r="S90">
        <v>2.8708482038216561</v>
      </c>
      <c r="T90">
        <v>0</v>
      </c>
      <c r="U90">
        <v>24.610254808408765</v>
      </c>
      <c r="V90">
        <v>3.9796075277777776</v>
      </c>
      <c r="W90">
        <v>10.231172520108041</v>
      </c>
      <c r="X90">
        <v>43.340295151352123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0.33870546404308199</v>
      </c>
      <c r="AQ90">
        <v>0</v>
      </c>
      <c r="AR90">
        <v>1.9460345972826087</v>
      </c>
      <c r="AS90">
        <v>1.580806055456438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436.76147213392369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2.8699373397201566</v>
      </c>
      <c r="L91">
        <v>209.99947083367422</v>
      </c>
      <c r="M91">
        <v>25.859631755072979</v>
      </c>
      <c r="N91">
        <v>34.701994076562642</v>
      </c>
      <c r="O91">
        <v>0</v>
      </c>
      <c r="P91">
        <v>36.24426425124863</v>
      </c>
      <c r="Q91">
        <v>2.8715872084432719</v>
      </c>
      <c r="R91">
        <v>2.8695991147410362</v>
      </c>
      <c r="S91">
        <v>2.8708482038216561</v>
      </c>
      <c r="T91">
        <v>0</v>
      </c>
      <c r="U91">
        <v>24.610254808408765</v>
      </c>
      <c r="V91">
        <v>1.9108999423480084</v>
      </c>
      <c r="W91">
        <v>10.231172520108041</v>
      </c>
      <c r="X91">
        <v>43.340295151352123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0.33870546404308199</v>
      </c>
      <c r="AQ91">
        <v>0</v>
      </c>
      <c r="AR91">
        <v>1.9460345972826087</v>
      </c>
      <c r="AS91">
        <v>1.580806055456438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426.21707221287943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2.8699373397201566</v>
      </c>
      <c r="L92">
        <v>209.99947083367422</v>
      </c>
      <c r="M92">
        <v>25.859631755072979</v>
      </c>
      <c r="N92">
        <v>34.701994076562642</v>
      </c>
      <c r="O92">
        <v>0</v>
      </c>
      <c r="P92">
        <v>36.24426425124863</v>
      </c>
      <c r="Q92">
        <v>2.8715872084432719</v>
      </c>
      <c r="R92">
        <v>2.8695991147410362</v>
      </c>
      <c r="S92">
        <v>2.8708482038216561</v>
      </c>
      <c r="T92">
        <v>0</v>
      </c>
      <c r="U92">
        <v>24.610254808408765</v>
      </c>
      <c r="V92">
        <v>1.9108999423480084</v>
      </c>
      <c r="W92">
        <v>10.231172520108041</v>
      </c>
      <c r="X92">
        <v>43.340295151352123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0.94084854531897266</v>
      </c>
      <c r="AQ92">
        <v>0</v>
      </c>
      <c r="AR92">
        <v>1.9460345972826087</v>
      </c>
      <c r="AS92">
        <v>1.580806055456438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421.97816568667287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2.8699373397201566</v>
      </c>
      <c r="L93">
        <v>201.10162532518999</v>
      </c>
      <c r="M93">
        <v>25.859631755072979</v>
      </c>
      <c r="N93">
        <v>34.701994076562642</v>
      </c>
      <c r="O93">
        <v>0</v>
      </c>
      <c r="P93">
        <v>36.24426425124863</v>
      </c>
      <c r="Q93">
        <v>2.8715872084432719</v>
      </c>
      <c r="R93">
        <v>2.8695991147410362</v>
      </c>
      <c r="S93">
        <v>2.8708482038216561</v>
      </c>
      <c r="T93">
        <v>0</v>
      </c>
      <c r="U93">
        <v>24.610254808408765</v>
      </c>
      <c r="V93">
        <v>1.9108999423480084</v>
      </c>
      <c r="W93">
        <v>10.231172520108041</v>
      </c>
      <c r="X93">
        <v>43.340295151352123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0.94084854531897266</v>
      </c>
      <c r="AQ93">
        <v>0</v>
      </c>
      <c r="AR93">
        <v>1.9460345972826087</v>
      </c>
      <c r="AS93">
        <v>1.580806055456438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413.08032017818863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2.8699373397201566</v>
      </c>
      <c r="L94">
        <v>201.10162532518999</v>
      </c>
      <c r="M94">
        <v>25.859631755072979</v>
      </c>
      <c r="N94">
        <v>34.701994076562642</v>
      </c>
      <c r="O94">
        <v>0</v>
      </c>
      <c r="P94">
        <v>36.24426425124863</v>
      </c>
      <c r="Q94">
        <v>2.8715872084432719</v>
      </c>
      <c r="R94">
        <v>2.8695991147410362</v>
      </c>
      <c r="S94">
        <v>2.8708482038216561</v>
      </c>
      <c r="T94">
        <v>0</v>
      </c>
      <c r="U94">
        <v>24.610254808408765</v>
      </c>
      <c r="V94">
        <v>1.9108999423480084</v>
      </c>
      <c r="W94">
        <v>10.231172520108041</v>
      </c>
      <c r="X94">
        <v>43.340295151352123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0.94084854531897266</v>
      </c>
      <c r="AQ94">
        <v>0</v>
      </c>
      <c r="AR94">
        <v>1.9460345972826087</v>
      </c>
      <c r="AS94">
        <v>1.580806055456438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413.08032017818863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2.8900194107579464</v>
      </c>
      <c r="L95">
        <v>201.10162532518999</v>
      </c>
      <c r="M95">
        <v>25.859631755072979</v>
      </c>
      <c r="N95">
        <v>34.701994076562642</v>
      </c>
      <c r="O95">
        <v>0</v>
      </c>
      <c r="P95">
        <v>36.24426425124863</v>
      </c>
      <c r="Q95">
        <v>2.8715872084432719</v>
      </c>
      <c r="R95">
        <v>2.8695991147410362</v>
      </c>
      <c r="S95">
        <v>2.8708482038216561</v>
      </c>
      <c r="T95">
        <v>0</v>
      </c>
      <c r="U95">
        <v>24.610254808408765</v>
      </c>
      <c r="V95">
        <v>1.9108999423480084</v>
      </c>
      <c r="W95">
        <v>10.231172520108041</v>
      </c>
      <c r="X95">
        <v>43.340295151352123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0.94084854531897266</v>
      </c>
      <c r="AQ95">
        <v>0</v>
      </c>
      <c r="AR95">
        <v>1.9460345972826087</v>
      </c>
      <c r="AS95">
        <v>1.580806055456438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410.49333637194445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2.8700313433938724</v>
      </c>
      <c r="L96">
        <v>201.10162532518999</v>
      </c>
      <c r="M96">
        <v>25.859631755072979</v>
      </c>
      <c r="N96">
        <v>34.701994076562642</v>
      </c>
      <c r="O96">
        <v>0</v>
      </c>
      <c r="P96">
        <v>36.24426425124863</v>
      </c>
      <c r="Q96">
        <v>2.8715872084432719</v>
      </c>
      <c r="R96">
        <v>2.8695991147410362</v>
      </c>
      <c r="S96">
        <v>2.8708482038216561</v>
      </c>
      <c r="T96">
        <v>0</v>
      </c>
      <c r="U96">
        <v>24.610254808408765</v>
      </c>
      <c r="V96">
        <v>1.9108999423480084</v>
      </c>
      <c r="W96">
        <v>10.231172520108041</v>
      </c>
      <c r="X96">
        <v>43.340295151352123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0.94084854531897266</v>
      </c>
      <c r="AQ96">
        <v>0</v>
      </c>
      <c r="AR96">
        <v>1.9460345972826087</v>
      </c>
      <c r="AS96">
        <v>1.580806055456438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410.47334830458033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2.870035411162009</v>
      </c>
      <c r="L97">
        <v>201.10162532518999</v>
      </c>
      <c r="M97">
        <v>25.859631755072979</v>
      </c>
      <c r="N97">
        <v>34.701994076562642</v>
      </c>
      <c r="O97">
        <v>0</v>
      </c>
      <c r="P97">
        <v>36.24426425124863</v>
      </c>
      <c r="Q97">
        <v>2.8715872084432719</v>
      </c>
      <c r="R97">
        <v>2.8695991147410362</v>
      </c>
      <c r="S97">
        <v>2.8708482038216561</v>
      </c>
      <c r="T97">
        <v>0</v>
      </c>
      <c r="U97">
        <v>24.610254808408765</v>
      </c>
      <c r="V97">
        <v>1.9108999423480084</v>
      </c>
      <c r="W97">
        <v>10.231172520108041</v>
      </c>
      <c r="X97">
        <v>43.340295151352123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0.94084854531897266</v>
      </c>
      <c r="AQ97">
        <v>0</v>
      </c>
      <c r="AR97">
        <v>1.2973566027173913</v>
      </c>
      <c r="AS97">
        <v>1.580806055456438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409.82467437778325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2.8700224780260251</v>
      </c>
      <c r="L98">
        <v>201.10162532518999</v>
      </c>
      <c r="M98">
        <v>25.859631755072979</v>
      </c>
      <c r="N98">
        <v>34.701994076562642</v>
      </c>
      <c r="O98">
        <v>0</v>
      </c>
      <c r="P98">
        <v>36.24426425124863</v>
      </c>
      <c r="Q98">
        <v>2.8715872084432719</v>
      </c>
      <c r="R98">
        <v>2.8695991147410362</v>
      </c>
      <c r="S98">
        <v>2.8708482038216561</v>
      </c>
      <c r="T98">
        <v>0</v>
      </c>
      <c r="U98">
        <v>24.610254808408765</v>
      </c>
      <c r="V98">
        <v>1.9108999423480084</v>
      </c>
      <c r="W98">
        <v>10.231172520108041</v>
      </c>
      <c r="X98">
        <v>43.340295151352123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0.94084854531897266</v>
      </c>
      <c r="AQ98">
        <v>0</v>
      </c>
      <c r="AR98">
        <v>1.2973566027173913</v>
      </c>
      <c r="AS98">
        <v>1.580806055456438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409.82466144464729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0.10686603055196921</v>
      </c>
      <c r="L99">
        <f t="shared" si="2"/>
        <v>6.7297102901730632</v>
      </c>
      <c r="M99">
        <f t="shared" si="2"/>
        <v>0.62061808087334802</v>
      </c>
      <c r="N99">
        <f t="shared" si="2"/>
        <v>0.83284920547777719</v>
      </c>
      <c r="O99">
        <f t="shared" si="2"/>
        <v>0</v>
      </c>
      <c r="P99">
        <f t="shared" si="2"/>
        <v>0.86186445805189049</v>
      </c>
      <c r="Q99">
        <f t="shared" si="2"/>
        <v>5.3099391180678725E-2</v>
      </c>
      <c r="R99">
        <f t="shared" si="2"/>
        <v>0.22230389105744122</v>
      </c>
      <c r="S99">
        <f t="shared" si="2"/>
        <v>7.8808892307334177E-2</v>
      </c>
      <c r="T99">
        <f t="shared" si="2"/>
        <v>0</v>
      </c>
      <c r="U99">
        <f t="shared" si="2"/>
        <v>0.59064611540181067</v>
      </c>
      <c r="V99">
        <f t="shared" si="2"/>
        <v>0.1000136221909462</v>
      </c>
      <c r="W99">
        <f t="shared" si="2"/>
        <v>0.20688982131997524</v>
      </c>
      <c r="X99">
        <f t="shared" si="2"/>
        <v>0.86376306495682531</v>
      </c>
      <c r="Y99">
        <f t="shared" si="2"/>
        <v>0</v>
      </c>
      <c r="Z99">
        <f t="shared" si="2"/>
        <v>1.2297379346590911E-2</v>
      </c>
      <c r="AA99">
        <f t="shared" si="2"/>
        <v>2.6684859542616034E-2</v>
      </c>
      <c r="AB99">
        <f t="shared" si="2"/>
        <v>4.2557602057576895E-2</v>
      </c>
      <c r="AC99">
        <f t="shared" si="2"/>
        <v>3.2175551369659959E-2</v>
      </c>
      <c r="AD99">
        <f t="shared" si="2"/>
        <v>3.2204447440594246E-2</v>
      </c>
      <c r="AE99">
        <f t="shared" si="2"/>
        <v>0.11497492587685129</v>
      </c>
      <c r="AF99">
        <f t="shared" si="2"/>
        <v>7.4446215714376304E-2</v>
      </c>
      <c r="AG99">
        <f t="shared" si="2"/>
        <v>0</v>
      </c>
      <c r="AH99">
        <f t="shared" si="2"/>
        <v>0.18305557537986797</v>
      </c>
      <c r="AI99">
        <f t="shared" si="2"/>
        <v>1.6796949784642575E-2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1.2777435000000019E-2</v>
      </c>
      <c r="AO99">
        <f t="shared" si="2"/>
        <v>0</v>
      </c>
      <c r="AP99">
        <f t="shared" si="2"/>
        <v>2.3464762134279213E-2</v>
      </c>
      <c r="AQ99">
        <f t="shared" si="2"/>
        <v>0.138087644140238</v>
      </c>
      <c r="AR99">
        <f t="shared" si="2"/>
        <v>6.4705655191644118E-2</v>
      </c>
      <c r="AS99">
        <f t="shared" si="2"/>
        <v>5.3668365797502171E-2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12.489999158480691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14.363958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14.363958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14.363958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14.363958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14.363958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14.363958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14.363958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14.363958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13.602359999999999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13.602359999999999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13.136043000000001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13.136043000000001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13.276522999999999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13.276522999999999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13.446854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13.446854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14.363958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14.363958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14.363958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14.363958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14.363958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14.363958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14.363958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14.363958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14.363958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14.363958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14.363958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14.363958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14.363958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14.363958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14.363958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14.363958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14.363958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14.363958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14.363958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14.363958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14.363958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14.363958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14.363958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14.363958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14.363958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14.363958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14.363958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14.363958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14.363958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14.363958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14.363958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14.363958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14.363958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14.363958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14.363958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14.363958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14.363958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14.363958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14.363958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14.363958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14.363958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14.363958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14.363958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14.363958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14.363958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14.363958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14.363958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14.363958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14.363958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14.363958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14.363958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14.363958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14.363958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14.363958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14.363958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14.363958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14.363958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14.363958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14.363958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14.363958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14.363958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14.363958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14.363958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14.363958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14.363958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14.363958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14.363958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14.363958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14.363958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14.363958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14.363958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14.363958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14.363958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14.363958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14.363958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14.363958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14.363958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14.363958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14.363958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14.363958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14.363958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14.363958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14.363958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0.34373647899999976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0.34373647899999976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T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268.13</v>
      </c>
      <c r="L3" s="196">
        <v>2.87</v>
      </c>
      <c r="M3" s="196">
        <v>58.41</v>
      </c>
      <c r="N3" s="196">
        <v>49.68</v>
      </c>
      <c r="O3" s="196">
        <v>70.180000000000007</v>
      </c>
      <c r="P3" s="196">
        <v>22.21</v>
      </c>
      <c r="Q3" s="196">
        <v>0</v>
      </c>
      <c r="R3" s="196">
        <v>17.829999999999998</v>
      </c>
      <c r="S3" s="196">
        <v>0</v>
      </c>
      <c r="T3" s="196">
        <v>0</v>
      </c>
      <c r="U3" s="196">
        <v>59.48</v>
      </c>
      <c r="V3" s="196">
        <v>7.63</v>
      </c>
      <c r="W3" s="196">
        <v>14.98</v>
      </c>
      <c r="X3" s="196">
        <v>64.790000000000006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117.04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268.13</v>
      </c>
      <c r="L4" s="196">
        <v>2.87</v>
      </c>
      <c r="M4" s="196">
        <v>58.41</v>
      </c>
      <c r="N4" s="196">
        <v>49.68</v>
      </c>
      <c r="O4" s="196">
        <v>70.180000000000007</v>
      </c>
      <c r="P4" s="196">
        <v>22.21</v>
      </c>
      <c r="Q4" s="196">
        <v>0</v>
      </c>
      <c r="R4" s="196">
        <v>17.829999999999998</v>
      </c>
      <c r="S4" s="196">
        <v>0</v>
      </c>
      <c r="T4" s="196">
        <v>0</v>
      </c>
      <c r="U4" s="196">
        <v>59.48</v>
      </c>
      <c r="V4" s="196">
        <v>7.63</v>
      </c>
      <c r="W4" s="196">
        <v>14.64</v>
      </c>
      <c r="X4" s="196">
        <v>62.04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117.04</v>
      </c>
      <c r="AQ4" s="196">
        <v>14.36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268.13</v>
      </c>
      <c r="L5" s="196">
        <v>2.87</v>
      </c>
      <c r="M5" s="196">
        <v>58.41</v>
      </c>
      <c r="N5" s="196">
        <v>49.68</v>
      </c>
      <c r="O5" s="196">
        <v>70.180000000000007</v>
      </c>
      <c r="P5" s="196">
        <v>22.21</v>
      </c>
      <c r="Q5" s="196">
        <v>0</v>
      </c>
      <c r="R5" s="196">
        <v>17.829999999999998</v>
      </c>
      <c r="S5" s="196">
        <v>0</v>
      </c>
      <c r="T5" s="196">
        <v>0</v>
      </c>
      <c r="U5" s="196">
        <v>59.48</v>
      </c>
      <c r="V5" s="196">
        <v>7.63</v>
      </c>
      <c r="W5" s="196">
        <v>14.64</v>
      </c>
      <c r="X5" s="196">
        <v>61.68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117.04</v>
      </c>
      <c r="AQ5" s="196">
        <v>14.36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268.13</v>
      </c>
      <c r="L6" s="196">
        <v>2.87</v>
      </c>
      <c r="M6" s="196">
        <v>58.41</v>
      </c>
      <c r="N6" s="196">
        <v>49.68</v>
      </c>
      <c r="O6" s="196">
        <v>70.180000000000007</v>
      </c>
      <c r="P6" s="196">
        <v>22.21</v>
      </c>
      <c r="Q6" s="196">
        <v>0</v>
      </c>
      <c r="R6" s="196">
        <v>7.66</v>
      </c>
      <c r="S6" s="196">
        <v>0</v>
      </c>
      <c r="T6" s="196">
        <v>0</v>
      </c>
      <c r="U6" s="196">
        <v>59.48</v>
      </c>
      <c r="V6" s="196">
        <v>2.87</v>
      </c>
      <c r="W6" s="196">
        <v>14.64</v>
      </c>
      <c r="X6" s="196">
        <v>62.04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117.04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268.13</v>
      </c>
      <c r="L7" s="196">
        <v>2.87</v>
      </c>
      <c r="M7" s="196">
        <v>58.41</v>
      </c>
      <c r="N7" s="196">
        <v>49.68</v>
      </c>
      <c r="O7" s="196">
        <v>70.180000000000007</v>
      </c>
      <c r="P7" s="196">
        <v>22.21</v>
      </c>
      <c r="Q7" s="196">
        <v>0</v>
      </c>
      <c r="R7" s="196">
        <v>7.66</v>
      </c>
      <c r="S7" s="196">
        <v>0</v>
      </c>
      <c r="T7" s="196">
        <v>0</v>
      </c>
      <c r="U7" s="196">
        <v>59.48</v>
      </c>
      <c r="V7" s="196">
        <v>2.87</v>
      </c>
      <c r="W7" s="196">
        <v>14.64</v>
      </c>
      <c r="X7" s="196">
        <v>62.05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117.04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268.13</v>
      </c>
      <c r="L8" s="196">
        <v>2.87</v>
      </c>
      <c r="M8" s="196">
        <v>58.41</v>
      </c>
      <c r="N8" s="196">
        <v>49.68</v>
      </c>
      <c r="O8" s="196">
        <v>70.180000000000007</v>
      </c>
      <c r="P8" s="196">
        <v>22.21</v>
      </c>
      <c r="Q8" s="196">
        <v>0</v>
      </c>
      <c r="R8" s="196">
        <v>7.66</v>
      </c>
      <c r="S8" s="196">
        <v>0</v>
      </c>
      <c r="T8" s="196">
        <v>0</v>
      </c>
      <c r="U8" s="196">
        <v>59.48</v>
      </c>
      <c r="V8" s="196">
        <v>2.87</v>
      </c>
      <c r="W8" s="196">
        <v>14.64</v>
      </c>
      <c r="X8" s="196">
        <v>62.05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86.18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268.13</v>
      </c>
      <c r="L9" s="196">
        <v>2.87</v>
      </c>
      <c r="M9" s="196">
        <v>58.41</v>
      </c>
      <c r="N9" s="196">
        <v>49.68</v>
      </c>
      <c r="O9" s="196">
        <v>70.180000000000007</v>
      </c>
      <c r="P9" s="196">
        <v>22.21</v>
      </c>
      <c r="Q9" s="196">
        <v>0</v>
      </c>
      <c r="R9" s="196">
        <v>7.66</v>
      </c>
      <c r="S9" s="196">
        <v>0</v>
      </c>
      <c r="T9" s="196">
        <v>0</v>
      </c>
      <c r="U9" s="196">
        <v>59.48</v>
      </c>
      <c r="V9" s="196">
        <v>2.87</v>
      </c>
      <c r="W9" s="196">
        <v>14.64</v>
      </c>
      <c r="X9" s="196">
        <v>62.05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86.18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268.13</v>
      </c>
      <c r="L10" s="196">
        <v>2.87</v>
      </c>
      <c r="M10" s="196">
        <v>58.41</v>
      </c>
      <c r="N10" s="196">
        <v>49.68</v>
      </c>
      <c r="O10" s="196">
        <v>70.180000000000007</v>
      </c>
      <c r="P10" s="196">
        <v>22.21</v>
      </c>
      <c r="Q10" s="196">
        <v>0</v>
      </c>
      <c r="R10" s="196">
        <v>7.66</v>
      </c>
      <c r="S10" s="196">
        <v>0</v>
      </c>
      <c r="T10" s="196">
        <v>0</v>
      </c>
      <c r="U10" s="196">
        <v>59.48</v>
      </c>
      <c r="V10" s="196">
        <v>2.87</v>
      </c>
      <c r="W10" s="196">
        <v>14.64</v>
      </c>
      <c r="X10" s="196">
        <v>62.05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57.45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268.13</v>
      </c>
      <c r="L11" s="196">
        <v>2.87</v>
      </c>
      <c r="M11" s="196">
        <v>58.41</v>
      </c>
      <c r="N11" s="196">
        <v>49.68</v>
      </c>
      <c r="O11" s="196">
        <v>70.180000000000007</v>
      </c>
      <c r="P11" s="196">
        <v>22.21</v>
      </c>
      <c r="Q11" s="196">
        <v>0</v>
      </c>
      <c r="R11" s="196">
        <v>7.66</v>
      </c>
      <c r="S11" s="196">
        <v>0</v>
      </c>
      <c r="T11" s="196">
        <v>0</v>
      </c>
      <c r="U11" s="196">
        <v>59.48</v>
      </c>
      <c r="V11" s="196">
        <v>2.87</v>
      </c>
      <c r="W11" s="196">
        <v>14.64</v>
      </c>
      <c r="X11" s="196">
        <v>28.73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57.45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268.13</v>
      </c>
      <c r="L12" s="196">
        <v>2.87</v>
      </c>
      <c r="M12" s="196">
        <v>58.41</v>
      </c>
      <c r="N12" s="196">
        <v>49.68</v>
      </c>
      <c r="O12" s="196">
        <v>70.180000000000007</v>
      </c>
      <c r="P12" s="196">
        <v>22.21</v>
      </c>
      <c r="Q12" s="196">
        <v>0</v>
      </c>
      <c r="R12" s="196">
        <v>7.66</v>
      </c>
      <c r="S12" s="196">
        <v>0</v>
      </c>
      <c r="T12" s="196">
        <v>0</v>
      </c>
      <c r="U12" s="196">
        <v>59.48</v>
      </c>
      <c r="V12" s="196">
        <v>2.87</v>
      </c>
      <c r="W12" s="196">
        <v>14.64</v>
      </c>
      <c r="X12" s="196">
        <v>28.73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57.45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268.13</v>
      </c>
      <c r="L13" s="196">
        <v>2.87</v>
      </c>
      <c r="M13" s="196">
        <v>58.41</v>
      </c>
      <c r="N13" s="196">
        <v>49.68</v>
      </c>
      <c r="O13" s="196">
        <v>70.180000000000007</v>
      </c>
      <c r="P13" s="196">
        <v>22.21</v>
      </c>
      <c r="Q13" s="196">
        <v>0</v>
      </c>
      <c r="R13" s="196">
        <v>7.66</v>
      </c>
      <c r="S13" s="196">
        <v>0</v>
      </c>
      <c r="T13" s="196">
        <v>0</v>
      </c>
      <c r="U13" s="196">
        <v>59.48</v>
      </c>
      <c r="V13" s="196">
        <v>2.87</v>
      </c>
      <c r="W13" s="196">
        <v>14.64</v>
      </c>
      <c r="X13" s="196">
        <v>14.37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57.45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268.13</v>
      </c>
      <c r="L14" s="196">
        <v>2.87</v>
      </c>
      <c r="M14" s="196">
        <v>58.41</v>
      </c>
      <c r="N14" s="196">
        <v>49.68</v>
      </c>
      <c r="O14" s="196">
        <v>70.180000000000007</v>
      </c>
      <c r="P14" s="196">
        <v>22.21</v>
      </c>
      <c r="Q14" s="196">
        <v>0</v>
      </c>
      <c r="R14" s="196">
        <v>7.66</v>
      </c>
      <c r="S14" s="196">
        <v>0</v>
      </c>
      <c r="T14" s="196">
        <v>0</v>
      </c>
      <c r="U14" s="196">
        <v>59.48</v>
      </c>
      <c r="V14" s="196">
        <v>2.87</v>
      </c>
      <c r="W14" s="196">
        <v>14.64</v>
      </c>
      <c r="X14" s="196">
        <v>14.37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57.45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268.13</v>
      </c>
      <c r="L15" s="196">
        <v>64.900000000000006</v>
      </c>
      <c r="M15" s="196">
        <v>28.73</v>
      </c>
      <c r="N15" s="196">
        <v>49.68</v>
      </c>
      <c r="O15" s="196">
        <v>70.180000000000007</v>
      </c>
      <c r="P15" s="196">
        <v>22.21</v>
      </c>
      <c r="Q15" s="196">
        <v>0</v>
      </c>
      <c r="R15" s="196">
        <v>7.66</v>
      </c>
      <c r="S15" s="196">
        <v>0</v>
      </c>
      <c r="T15" s="196">
        <v>0</v>
      </c>
      <c r="U15" s="196">
        <v>59.48</v>
      </c>
      <c r="V15" s="196">
        <v>2.87</v>
      </c>
      <c r="W15" s="196">
        <v>4.79</v>
      </c>
      <c r="X15" s="196">
        <v>14.37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57.45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268.13</v>
      </c>
      <c r="L16" s="196">
        <v>111.27</v>
      </c>
      <c r="M16" s="196">
        <v>28.73</v>
      </c>
      <c r="N16" s="196">
        <v>23.94</v>
      </c>
      <c r="O16" s="196">
        <v>70.180000000000007</v>
      </c>
      <c r="P16" s="196">
        <v>22.21</v>
      </c>
      <c r="Q16" s="196">
        <v>0</v>
      </c>
      <c r="R16" s="196">
        <v>7.66</v>
      </c>
      <c r="S16" s="196">
        <v>0</v>
      </c>
      <c r="T16" s="196">
        <v>0</v>
      </c>
      <c r="U16" s="196">
        <v>59.48</v>
      </c>
      <c r="V16" s="196">
        <v>2.87</v>
      </c>
      <c r="W16" s="196">
        <v>4.79</v>
      </c>
      <c r="X16" s="196">
        <v>14.37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57.45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268.13</v>
      </c>
      <c r="L17" s="196">
        <v>111.27</v>
      </c>
      <c r="M17" s="196">
        <v>28.73</v>
      </c>
      <c r="N17" s="196">
        <v>23.94</v>
      </c>
      <c r="O17" s="196">
        <v>70.180000000000007</v>
      </c>
      <c r="P17" s="196">
        <v>22.21</v>
      </c>
      <c r="Q17" s="196">
        <v>0</v>
      </c>
      <c r="R17" s="196">
        <v>7.66</v>
      </c>
      <c r="S17" s="196">
        <v>0</v>
      </c>
      <c r="T17" s="196">
        <v>0</v>
      </c>
      <c r="U17" s="196">
        <v>59.48</v>
      </c>
      <c r="V17" s="196">
        <v>2.87</v>
      </c>
      <c r="W17" s="196">
        <v>4.79</v>
      </c>
      <c r="X17" s="196">
        <v>14.37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57.45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268.13</v>
      </c>
      <c r="L18" s="196">
        <v>111.27</v>
      </c>
      <c r="M18" s="196">
        <v>28.73</v>
      </c>
      <c r="N18" s="196">
        <v>23.94</v>
      </c>
      <c r="O18" s="196">
        <v>70.180000000000007</v>
      </c>
      <c r="P18" s="196">
        <v>22.21</v>
      </c>
      <c r="Q18" s="196">
        <v>0</v>
      </c>
      <c r="R18" s="196">
        <v>7.66</v>
      </c>
      <c r="S18" s="196">
        <v>0</v>
      </c>
      <c r="T18" s="196">
        <v>0</v>
      </c>
      <c r="U18" s="196">
        <v>59.48</v>
      </c>
      <c r="V18" s="196">
        <v>2.87</v>
      </c>
      <c r="W18" s="196">
        <v>4.79</v>
      </c>
      <c r="X18" s="196">
        <v>14.37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57.45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268.13</v>
      </c>
      <c r="L19" s="196">
        <v>111.27</v>
      </c>
      <c r="M19" s="196">
        <v>28.73</v>
      </c>
      <c r="N19" s="196">
        <v>23.94</v>
      </c>
      <c r="O19" s="196">
        <v>70.180000000000007</v>
      </c>
      <c r="P19" s="196">
        <v>22.21</v>
      </c>
      <c r="Q19" s="196">
        <v>0</v>
      </c>
      <c r="R19" s="196">
        <v>7.66</v>
      </c>
      <c r="S19" s="196">
        <v>0</v>
      </c>
      <c r="T19" s="196">
        <v>0</v>
      </c>
      <c r="U19" s="196">
        <v>59.48</v>
      </c>
      <c r="V19" s="196">
        <v>2.87</v>
      </c>
      <c r="W19" s="196">
        <v>4.79</v>
      </c>
      <c r="X19" s="196">
        <v>14.37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57.45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268.13</v>
      </c>
      <c r="L20" s="196">
        <v>111.27</v>
      </c>
      <c r="M20" s="196">
        <v>28.73</v>
      </c>
      <c r="N20" s="196">
        <v>49.68</v>
      </c>
      <c r="O20" s="196">
        <v>70.180000000000007</v>
      </c>
      <c r="P20" s="196">
        <v>22.21</v>
      </c>
      <c r="Q20" s="196">
        <v>0</v>
      </c>
      <c r="R20" s="196">
        <v>7.66</v>
      </c>
      <c r="S20" s="196">
        <v>0</v>
      </c>
      <c r="T20" s="196">
        <v>0</v>
      </c>
      <c r="U20" s="196">
        <v>59.48</v>
      </c>
      <c r="V20" s="196">
        <v>2.87</v>
      </c>
      <c r="W20" s="196">
        <v>4.79</v>
      </c>
      <c r="X20" s="196">
        <v>14.37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57.45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268.13</v>
      </c>
      <c r="L21" s="196">
        <v>111.27</v>
      </c>
      <c r="M21" s="196">
        <v>58.41</v>
      </c>
      <c r="N21" s="196">
        <v>49.68</v>
      </c>
      <c r="O21" s="196">
        <v>70.180000000000007</v>
      </c>
      <c r="P21" s="196">
        <v>23.16</v>
      </c>
      <c r="Q21" s="196">
        <v>0</v>
      </c>
      <c r="R21" s="196">
        <v>7.66</v>
      </c>
      <c r="S21" s="196">
        <v>0</v>
      </c>
      <c r="T21" s="196">
        <v>0</v>
      </c>
      <c r="U21" s="196">
        <v>59.48</v>
      </c>
      <c r="V21" s="196">
        <v>2.87</v>
      </c>
      <c r="W21" s="196">
        <v>4.79</v>
      </c>
      <c r="X21" s="196">
        <v>14.37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57.45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268.13</v>
      </c>
      <c r="L22" s="196">
        <v>111.27</v>
      </c>
      <c r="M22" s="196">
        <v>58.41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7.66</v>
      </c>
      <c r="S22" s="196">
        <v>0</v>
      </c>
      <c r="T22" s="196">
        <v>0</v>
      </c>
      <c r="U22" s="196">
        <v>59.48</v>
      </c>
      <c r="V22" s="196">
        <v>2.87</v>
      </c>
      <c r="W22" s="196">
        <v>14.64</v>
      </c>
      <c r="X22" s="196">
        <v>62.04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57.45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268.13</v>
      </c>
      <c r="L23" s="196">
        <v>111.27</v>
      </c>
      <c r="M23" s="196">
        <v>58.41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7.66</v>
      </c>
      <c r="S23" s="196">
        <v>0</v>
      </c>
      <c r="T23" s="196">
        <v>0</v>
      </c>
      <c r="U23" s="196">
        <v>59.48</v>
      </c>
      <c r="V23" s="196">
        <v>2.87</v>
      </c>
      <c r="W23" s="196">
        <v>14.64</v>
      </c>
      <c r="X23" s="196">
        <v>62.05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117.04</v>
      </c>
      <c r="AQ23" s="196">
        <v>14.36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296.86</v>
      </c>
      <c r="L24" s="196">
        <v>111.27</v>
      </c>
      <c r="M24" s="196">
        <v>58.41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17.829999999999998</v>
      </c>
      <c r="S24" s="196">
        <v>0</v>
      </c>
      <c r="T24" s="196">
        <v>0</v>
      </c>
      <c r="U24" s="196">
        <v>59.48</v>
      </c>
      <c r="V24" s="196">
        <v>7.63</v>
      </c>
      <c r="W24" s="196">
        <v>14.63</v>
      </c>
      <c r="X24" s="196">
        <v>62.04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117.05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363.89</v>
      </c>
      <c r="L25" s="196">
        <v>111.27</v>
      </c>
      <c r="M25" s="196">
        <v>58.41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17.829999999999998</v>
      </c>
      <c r="S25" s="196">
        <v>0</v>
      </c>
      <c r="T25" s="196">
        <v>0</v>
      </c>
      <c r="U25" s="196">
        <v>59.48</v>
      </c>
      <c r="V25" s="196">
        <v>7.63</v>
      </c>
      <c r="W25" s="196">
        <v>14.63</v>
      </c>
      <c r="X25" s="196">
        <v>61.11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37.94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430.92</v>
      </c>
      <c r="L26" s="196">
        <v>111.27</v>
      </c>
      <c r="M26" s="196">
        <v>58.41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17.829999999999998</v>
      </c>
      <c r="S26" s="196">
        <v>0</v>
      </c>
      <c r="T26" s="196">
        <v>0</v>
      </c>
      <c r="U26" s="196">
        <v>59.48</v>
      </c>
      <c r="V26" s="196">
        <v>7.63</v>
      </c>
      <c r="W26" s="196">
        <v>14.63</v>
      </c>
      <c r="X26" s="196">
        <v>62.04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37.94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488.01</v>
      </c>
      <c r="L27" s="196">
        <v>150.33000000000001</v>
      </c>
      <c r="M27" s="196">
        <v>58.41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17.829999999999998</v>
      </c>
      <c r="S27" s="196">
        <v>0</v>
      </c>
      <c r="T27" s="196">
        <v>0</v>
      </c>
      <c r="U27" s="196">
        <v>59.48</v>
      </c>
      <c r="V27" s="196">
        <v>7.63</v>
      </c>
      <c r="W27" s="196">
        <v>14.63</v>
      </c>
      <c r="X27" s="196">
        <v>62.04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37.94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488.01</v>
      </c>
      <c r="L28" s="196">
        <v>205.24</v>
      </c>
      <c r="M28" s="196">
        <v>58.41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17.829999999999998</v>
      </c>
      <c r="S28" s="196">
        <v>0</v>
      </c>
      <c r="T28" s="196">
        <v>0</v>
      </c>
      <c r="U28" s="196">
        <v>59.48</v>
      </c>
      <c r="V28" s="196">
        <v>7.28</v>
      </c>
      <c r="W28" s="196">
        <v>14.63</v>
      </c>
      <c r="X28" s="196">
        <v>62.04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37.94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482.37</v>
      </c>
      <c r="L29" s="196">
        <v>192.46</v>
      </c>
      <c r="M29" s="196">
        <v>58.41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17.23</v>
      </c>
      <c r="S29" s="196">
        <v>0</v>
      </c>
      <c r="T29" s="196">
        <v>0</v>
      </c>
      <c r="U29" s="196">
        <v>59.48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37.94</v>
      </c>
      <c r="AR29" s="196">
        <v>1.27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487.79</v>
      </c>
      <c r="L30" s="196">
        <v>192.46</v>
      </c>
      <c r="M30" s="196">
        <v>58.41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17.829999999999998</v>
      </c>
      <c r="S30" s="196">
        <v>0</v>
      </c>
      <c r="T30" s="196">
        <v>0</v>
      </c>
      <c r="U30" s="196">
        <v>59.48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37.94</v>
      </c>
      <c r="AR30" s="196">
        <v>6.55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487.79</v>
      </c>
      <c r="L31" s="196">
        <v>192.46</v>
      </c>
      <c r="M31" s="196">
        <v>58.41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17.829999999999998</v>
      </c>
      <c r="S31" s="196">
        <v>0</v>
      </c>
      <c r="T31" s="196">
        <v>0</v>
      </c>
      <c r="U31" s="196">
        <v>59.48</v>
      </c>
      <c r="V31" s="196">
        <v>13.24</v>
      </c>
      <c r="W31" s="196">
        <v>14.63</v>
      </c>
      <c r="X31" s="196">
        <v>62.04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107.39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37.94</v>
      </c>
      <c r="AR31" s="196">
        <v>20.71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487.79</v>
      </c>
      <c r="L32" s="196">
        <v>192.46</v>
      </c>
      <c r="M32" s="196">
        <v>58.41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17.829999999999998</v>
      </c>
      <c r="S32" s="196">
        <v>0</v>
      </c>
      <c r="T32" s="196">
        <v>0</v>
      </c>
      <c r="U32" s="196">
        <v>59.48</v>
      </c>
      <c r="V32" s="196">
        <v>13.24</v>
      </c>
      <c r="W32" s="196">
        <v>14.63</v>
      </c>
      <c r="X32" s="196">
        <v>62.04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107.39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37.94</v>
      </c>
      <c r="AR32" s="196">
        <v>37.31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487.79</v>
      </c>
      <c r="L33" s="196">
        <v>192.46</v>
      </c>
      <c r="M33" s="196">
        <v>58.41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17.829999999999998</v>
      </c>
      <c r="S33" s="196">
        <v>0</v>
      </c>
      <c r="T33" s="196">
        <v>0</v>
      </c>
      <c r="U33" s="196">
        <v>59.48</v>
      </c>
      <c r="V33" s="196">
        <v>13.26</v>
      </c>
      <c r="W33" s="196">
        <v>14.63</v>
      </c>
      <c r="X33" s="196">
        <v>62.04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107.39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37.94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487.79</v>
      </c>
      <c r="L34" s="196">
        <v>192.46</v>
      </c>
      <c r="M34" s="196">
        <v>58.41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17.829999999999998</v>
      </c>
      <c r="S34" s="196">
        <v>0</v>
      </c>
      <c r="T34" s="196">
        <v>0</v>
      </c>
      <c r="U34" s="196">
        <v>59.48</v>
      </c>
      <c r="V34" s="196">
        <v>13.26</v>
      </c>
      <c r="W34" s="196">
        <v>14.63</v>
      </c>
      <c r="X34" s="196">
        <v>62.04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107.39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37.94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487.79</v>
      </c>
      <c r="L35" s="196">
        <v>192.46</v>
      </c>
      <c r="M35" s="196">
        <v>58.41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17.829999999999998</v>
      </c>
      <c r="S35" s="196">
        <v>0</v>
      </c>
      <c r="T35" s="196">
        <v>0</v>
      </c>
      <c r="U35" s="196">
        <v>59.48</v>
      </c>
      <c r="V35" s="196">
        <v>34.43</v>
      </c>
      <c r="W35" s="196">
        <v>14.63</v>
      </c>
      <c r="X35" s="196">
        <v>62.04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107.39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37.94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487.79</v>
      </c>
      <c r="L36" s="196">
        <v>192.46</v>
      </c>
      <c r="M36" s="196">
        <v>58.41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17.829999999999998</v>
      </c>
      <c r="S36" s="196">
        <v>0</v>
      </c>
      <c r="T36" s="196">
        <v>0</v>
      </c>
      <c r="U36" s="196">
        <v>59.48</v>
      </c>
      <c r="V36" s="196">
        <v>34.47</v>
      </c>
      <c r="W36" s="196">
        <v>14.63</v>
      </c>
      <c r="X36" s="196">
        <v>62.04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107.39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37.94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487.79</v>
      </c>
      <c r="L37" s="196">
        <v>192.46</v>
      </c>
      <c r="M37" s="196">
        <v>58.41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17.829999999999998</v>
      </c>
      <c r="S37" s="196">
        <v>0</v>
      </c>
      <c r="T37" s="196">
        <v>0</v>
      </c>
      <c r="U37" s="196">
        <v>59.48</v>
      </c>
      <c r="V37" s="196">
        <v>7.65</v>
      </c>
      <c r="W37" s="196">
        <v>14.63</v>
      </c>
      <c r="X37" s="196">
        <v>62.04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107.39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37.94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487.79</v>
      </c>
      <c r="L38" s="196">
        <v>192.46</v>
      </c>
      <c r="M38" s="196">
        <v>58.41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17.829999999999998</v>
      </c>
      <c r="S38" s="196">
        <v>0</v>
      </c>
      <c r="T38" s="196">
        <v>0</v>
      </c>
      <c r="U38" s="196">
        <v>59.48</v>
      </c>
      <c r="V38" s="196">
        <v>7.65</v>
      </c>
      <c r="W38" s="196">
        <v>14.63</v>
      </c>
      <c r="X38" s="196">
        <v>62.04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107.39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37.94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487.79</v>
      </c>
      <c r="L39" s="196">
        <v>33.479999999999997</v>
      </c>
      <c r="M39" s="196">
        <v>58.41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17.829999999999998</v>
      </c>
      <c r="S39" s="196">
        <v>0</v>
      </c>
      <c r="T39" s="196">
        <v>0</v>
      </c>
      <c r="U39" s="196">
        <v>59.48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37.94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487.79</v>
      </c>
      <c r="L40" s="196">
        <v>33.479999999999997</v>
      </c>
      <c r="M40" s="196">
        <v>58.41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17.829999999999998</v>
      </c>
      <c r="S40" s="196">
        <v>0</v>
      </c>
      <c r="T40" s="196">
        <v>0</v>
      </c>
      <c r="U40" s="196">
        <v>59.48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37.94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487.79</v>
      </c>
      <c r="L41" s="196">
        <v>6.01</v>
      </c>
      <c r="M41" s="196">
        <v>58.41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17.829999999999998</v>
      </c>
      <c r="S41" s="196">
        <v>0</v>
      </c>
      <c r="T41" s="196">
        <v>0</v>
      </c>
      <c r="U41" s="196">
        <v>59.48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37.94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487.79</v>
      </c>
      <c r="L42" s="196">
        <v>6.01</v>
      </c>
      <c r="M42" s="196">
        <v>58.41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17.829999999999998</v>
      </c>
      <c r="S42" s="196">
        <v>0</v>
      </c>
      <c r="T42" s="196">
        <v>0</v>
      </c>
      <c r="U42" s="196">
        <v>59.48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37.94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488.01</v>
      </c>
      <c r="L43" s="196">
        <v>6.25</v>
      </c>
      <c r="M43" s="196">
        <v>58.41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17.829999999999998</v>
      </c>
      <c r="S43" s="196">
        <v>0</v>
      </c>
      <c r="T43" s="196">
        <v>0</v>
      </c>
      <c r="U43" s="196">
        <v>59.48</v>
      </c>
      <c r="V43" s="196">
        <v>7.63</v>
      </c>
      <c r="W43" s="196">
        <v>14.63</v>
      </c>
      <c r="X43" s="196">
        <v>62.04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79.930000000000007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38.15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488.01</v>
      </c>
      <c r="L44" s="196">
        <v>6.25</v>
      </c>
      <c r="M44" s="196">
        <v>58.41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17.829999999999998</v>
      </c>
      <c r="S44" s="196">
        <v>0</v>
      </c>
      <c r="T44" s="196">
        <v>0</v>
      </c>
      <c r="U44" s="196">
        <v>59.48</v>
      </c>
      <c r="V44" s="196">
        <v>7.63</v>
      </c>
      <c r="W44" s="196">
        <v>14.63</v>
      </c>
      <c r="X44" s="196">
        <v>62.04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79.930000000000007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38.15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488.01</v>
      </c>
      <c r="L45" s="196">
        <v>2.87</v>
      </c>
      <c r="M45" s="196">
        <v>58.41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17.829999999999998</v>
      </c>
      <c r="S45" s="196">
        <v>0</v>
      </c>
      <c r="T45" s="196">
        <v>0</v>
      </c>
      <c r="U45" s="196">
        <v>59.48</v>
      </c>
      <c r="V45" s="196">
        <v>7.63</v>
      </c>
      <c r="W45" s="196">
        <v>14.63</v>
      </c>
      <c r="X45" s="196">
        <v>62.04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79.930000000000007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37.94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488.01</v>
      </c>
      <c r="L46" s="196">
        <v>2.87</v>
      </c>
      <c r="M46" s="196">
        <v>58.41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17.829999999999998</v>
      </c>
      <c r="S46" s="196">
        <v>0</v>
      </c>
      <c r="T46" s="196">
        <v>0</v>
      </c>
      <c r="U46" s="196">
        <v>59.48</v>
      </c>
      <c r="V46" s="196">
        <v>7.63</v>
      </c>
      <c r="W46" s="196">
        <v>14.63</v>
      </c>
      <c r="X46" s="196">
        <v>62.04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79.930000000000007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37.94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488.01</v>
      </c>
      <c r="L47" s="196">
        <v>2.87</v>
      </c>
      <c r="M47" s="196">
        <v>58.41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17.829999999999998</v>
      </c>
      <c r="S47" s="196">
        <v>0</v>
      </c>
      <c r="T47" s="196">
        <v>0</v>
      </c>
      <c r="U47" s="196">
        <v>59.48</v>
      </c>
      <c r="V47" s="196">
        <v>7.63</v>
      </c>
      <c r="W47" s="196">
        <v>14.63</v>
      </c>
      <c r="X47" s="196">
        <v>62.04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79.930000000000007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37.94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488.01</v>
      </c>
      <c r="L48" s="196">
        <v>2.87</v>
      </c>
      <c r="M48" s="196">
        <v>58.41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17.829999999999998</v>
      </c>
      <c r="S48" s="196">
        <v>0</v>
      </c>
      <c r="T48" s="196">
        <v>0</v>
      </c>
      <c r="U48" s="196">
        <v>59.48</v>
      </c>
      <c r="V48" s="196">
        <v>7.63</v>
      </c>
      <c r="W48" s="196">
        <v>14.63</v>
      </c>
      <c r="X48" s="196">
        <v>62.04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79.930000000000007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37.94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488.01</v>
      </c>
      <c r="L49" s="196">
        <v>2.87</v>
      </c>
      <c r="M49" s="196">
        <v>58.41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17.829999999999998</v>
      </c>
      <c r="S49" s="196">
        <v>0</v>
      </c>
      <c r="T49" s="196">
        <v>0</v>
      </c>
      <c r="U49" s="196">
        <v>59.48</v>
      </c>
      <c r="V49" s="196">
        <v>7.63</v>
      </c>
      <c r="W49" s="196">
        <v>14.63</v>
      </c>
      <c r="X49" s="196">
        <v>62.04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79.930000000000007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37.94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488.01</v>
      </c>
      <c r="L50" s="196">
        <v>2.87</v>
      </c>
      <c r="M50" s="196">
        <v>58.41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17.829999999999998</v>
      </c>
      <c r="S50" s="196">
        <v>0</v>
      </c>
      <c r="T50" s="196">
        <v>0</v>
      </c>
      <c r="U50" s="196">
        <v>59.48</v>
      </c>
      <c r="V50" s="196">
        <v>7.63</v>
      </c>
      <c r="W50" s="196">
        <v>14.63</v>
      </c>
      <c r="X50" s="196">
        <v>62.04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79.930000000000007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37.94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464.44</v>
      </c>
      <c r="L51" s="196">
        <v>2.87</v>
      </c>
      <c r="M51" s="196">
        <v>58.41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17.829999999999998</v>
      </c>
      <c r="S51" s="196">
        <v>0</v>
      </c>
      <c r="T51" s="196">
        <v>0</v>
      </c>
      <c r="U51" s="196">
        <v>59.48</v>
      </c>
      <c r="V51" s="196">
        <v>7.63</v>
      </c>
      <c r="W51" s="196">
        <v>14.63</v>
      </c>
      <c r="X51" s="196">
        <v>62.04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79.930000000000007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37.94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373.46</v>
      </c>
      <c r="L52" s="196">
        <v>2.87</v>
      </c>
      <c r="M52" s="196">
        <v>58.41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17.829999999999998</v>
      </c>
      <c r="S52" s="196">
        <v>0</v>
      </c>
      <c r="T52" s="196">
        <v>0</v>
      </c>
      <c r="U52" s="196">
        <v>59.48</v>
      </c>
      <c r="V52" s="196">
        <v>7.63</v>
      </c>
      <c r="W52" s="196">
        <v>14.63</v>
      </c>
      <c r="X52" s="196">
        <v>62.04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37.94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373.46</v>
      </c>
      <c r="L53" s="196">
        <v>2.87</v>
      </c>
      <c r="M53" s="196">
        <v>58.41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17.829999999999998</v>
      </c>
      <c r="S53" s="196">
        <v>0</v>
      </c>
      <c r="T53" s="196">
        <v>0</v>
      </c>
      <c r="U53" s="196">
        <v>59.48</v>
      </c>
      <c r="V53" s="196">
        <v>7.63</v>
      </c>
      <c r="W53" s="196">
        <v>14.63</v>
      </c>
      <c r="X53" s="196">
        <v>62.04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79.930000000000007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117.05</v>
      </c>
      <c r="AQ53" s="196">
        <v>37.94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373.46</v>
      </c>
      <c r="L54" s="196">
        <v>2.87</v>
      </c>
      <c r="M54" s="196">
        <v>58.41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17.829999999999998</v>
      </c>
      <c r="S54" s="196">
        <v>0</v>
      </c>
      <c r="T54" s="196">
        <v>0</v>
      </c>
      <c r="U54" s="196">
        <v>59.48</v>
      </c>
      <c r="V54" s="196">
        <v>7.63</v>
      </c>
      <c r="W54" s="196">
        <v>14.63</v>
      </c>
      <c r="X54" s="196">
        <v>62.04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37.94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325.58</v>
      </c>
      <c r="L55" s="196">
        <v>2.87</v>
      </c>
      <c r="M55" s="196">
        <v>58.41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18.62</v>
      </c>
      <c r="S55" s="196">
        <v>0</v>
      </c>
      <c r="T55" s="196">
        <v>0</v>
      </c>
      <c r="U55" s="196">
        <v>59.48</v>
      </c>
      <c r="V55" s="196">
        <v>7.63</v>
      </c>
      <c r="W55" s="196">
        <v>14.63</v>
      </c>
      <c r="X55" s="196">
        <v>62.04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117.05</v>
      </c>
      <c r="AQ55" s="196">
        <v>37.94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325.58</v>
      </c>
      <c r="L56" s="196">
        <v>2.87</v>
      </c>
      <c r="M56" s="196">
        <v>58.41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17.829999999999998</v>
      </c>
      <c r="S56" s="196">
        <v>0</v>
      </c>
      <c r="T56" s="196">
        <v>0</v>
      </c>
      <c r="U56" s="196">
        <v>59.48</v>
      </c>
      <c r="V56" s="196">
        <v>7.63</v>
      </c>
      <c r="W56" s="196">
        <v>14.63</v>
      </c>
      <c r="X56" s="196">
        <v>62.04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117.05</v>
      </c>
      <c r="AQ56" s="196">
        <v>37.94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325.58999999999997</v>
      </c>
      <c r="L57" s="196">
        <v>2.87</v>
      </c>
      <c r="M57" s="196">
        <v>58.41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17.829999999999998</v>
      </c>
      <c r="S57" s="196">
        <v>0</v>
      </c>
      <c r="T57" s="196">
        <v>0</v>
      </c>
      <c r="U57" s="196">
        <v>59.48</v>
      </c>
      <c r="V57" s="196">
        <v>7.63</v>
      </c>
      <c r="W57" s="196">
        <v>14.47</v>
      </c>
      <c r="X57" s="196">
        <v>62.04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37.94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325.58999999999997</v>
      </c>
      <c r="L58" s="196">
        <v>2.87</v>
      </c>
      <c r="M58" s="196">
        <v>58.41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17.829999999999998</v>
      </c>
      <c r="S58" s="196">
        <v>0</v>
      </c>
      <c r="T58" s="196">
        <v>0</v>
      </c>
      <c r="U58" s="196">
        <v>59.48</v>
      </c>
      <c r="V58" s="196">
        <v>7.63</v>
      </c>
      <c r="W58" s="196">
        <v>14.63</v>
      </c>
      <c r="X58" s="196">
        <v>62.04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37.94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325.58999999999997</v>
      </c>
      <c r="L59" s="196">
        <v>2.87</v>
      </c>
      <c r="M59" s="196">
        <v>58.41</v>
      </c>
      <c r="N59" s="196">
        <v>49.68</v>
      </c>
      <c r="O59" s="196">
        <v>70.180000000000007</v>
      </c>
      <c r="P59" s="196">
        <v>23.34</v>
      </c>
      <c r="Q59" s="196">
        <v>0</v>
      </c>
      <c r="R59" s="196">
        <v>17.829999999999998</v>
      </c>
      <c r="S59" s="196">
        <v>0</v>
      </c>
      <c r="T59" s="196">
        <v>0</v>
      </c>
      <c r="U59" s="196">
        <v>59.48</v>
      </c>
      <c r="V59" s="196">
        <v>7.63</v>
      </c>
      <c r="W59" s="196">
        <v>14.63</v>
      </c>
      <c r="X59" s="196">
        <v>62.04</v>
      </c>
      <c r="Y59" s="196">
        <v>0</v>
      </c>
      <c r="Z59">
        <v>0</v>
      </c>
      <c r="AA59" s="196">
        <v>15.23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37.94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325.58999999999997</v>
      </c>
      <c r="L60" s="196">
        <v>2.87</v>
      </c>
      <c r="M60" s="196">
        <v>58.41</v>
      </c>
      <c r="N60" s="196">
        <v>49.68</v>
      </c>
      <c r="O60" s="196">
        <v>70.180000000000007</v>
      </c>
      <c r="P60" s="196">
        <v>23.34</v>
      </c>
      <c r="Q60" s="196">
        <v>0</v>
      </c>
      <c r="R60" s="196">
        <v>17.829999999999998</v>
      </c>
      <c r="S60" s="196">
        <v>0</v>
      </c>
      <c r="T60" s="196">
        <v>0</v>
      </c>
      <c r="U60" s="196">
        <v>59.48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15.23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37.94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325.58999999999997</v>
      </c>
      <c r="L61" s="196">
        <v>2.87</v>
      </c>
      <c r="M61" s="196">
        <v>58.41</v>
      </c>
      <c r="N61" s="196">
        <v>49.68</v>
      </c>
      <c r="O61" s="196">
        <v>70.180000000000007</v>
      </c>
      <c r="P61" s="196">
        <v>23.34</v>
      </c>
      <c r="Q61" s="196">
        <v>0</v>
      </c>
      <c r="R61" s="196">
        <v>15.32</v>
      </c>
      <c r="S61" s="196">
        <v>0</v>
      </c>
      <c r="T61" s="196">
        <v>0</v>
      </c>
      <c r="U61" s="196">
        <v>59.48</v>
      </c>
      <c r="V61" s="196">
        <v>7.63</v>
      </c>
      <c r="W61" s="196">
        <v>14.63</v>
      </c>
      <c r="X61" s="196">
        <v>62.04</v>
      </c>
      <c r="Y61" s="196">
        <v>0</v>
      </c>
      <c r="Z61">
        <v>0</v>
      </c>
      <c r="AA61" s="196">
        <v>15.23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117.05</v>
      </c>
      <c r="AQ61" s="196">
        <v>38.14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325.58999999999997</v>
      </c>
      <c r="L62" s="196">
        <v>2.87</v>
      </c>
      <c r="M62" s="196">
        <v>58.41</v>
      </c>
      <c r="N62" s="196">
        <v>49.68</v>
      </c>
      <c r="O62" s="196">
        <v>70.180000000000007</v>
      </c>
      <c r="P62" s="196">
        <v>23.34</v>
      </c>
      <c r="Q62" s="196">
        <v>0</v>
      </c>
      <c r="R62" s="196">
        <v>17.36</v>
      </c>
      <c r="S62" s="196">
        <v>0</v>
      </c>
      <c r="T62" s="196">
        <v>0</v>
      </c>
      <c r="U62" s="196">
        <v>59.48</v>
      </c>
      <c r="V62" s="196">
        <v>7.63</v>
      </c>
      <c r="W62" s="196">
        <v>14.63</v>
      </c>
      <c r="X62" s="196">
        <v>62.04</v>
      </c>
      <c r="Y62" s="196">
        <v>0</v>
      </c>
      <c r="Z62">
        <v>0</v>
      </c>
      <c r="AA62" s="196">
        <v>15.23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117.05</v>
      </c>
      <c r="AQ62" s="196">
        <v>38.14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373.47</v>
      </c>
      <c r="L63" s="196">
        <v>2.87</v>
      </c>
      <c r="M63" s="196">
        <v>58.41</v>
      </c>
      <c r="N63" s="196">
        <v>49.68</v>
      </c>
      <c r="O63" s="196">
        <v>70.180000000000007</v>
      </c>
      <c r="P63" s="196">
        <v>23.34</v>
      </c>
      <c r="Q63" s="196">
        <v>0</v>
      </c>
      <c r="R63" s="196">
        <v>17.829999999999998</v>
      </c>
      <c r="S63" s="196">
        <v>0</v>
      </c>
      <c r="T63" s="196">
        <v>0</v>
      </c>
      <c r="U63" s="196">
        <v>59.48</v>
      </c>
      <c r="V63" s="196">
        <v>6.38</v>
      </c>
      <c r="W63" s="196">
        <v>14.63</v>
      </c>
      <c r="X63" s="196">
        <v>62.04</v>
      </c>
      <c r="Y63" s="196">
        <v>0</v>
      </c>
      <c r="Z63">
        <v>0</v>
      </c>
      <c r="AA63" s="196">
        <v>14.79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79.930000000000007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37.94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421.35</v>
      </c>
      <c r="L64" s="196">
        <v>2.87</v>
      </c>
      <c r="M64" s="196">
        <v>58.41</v>
      </c>
      <c r="N64" s="196">
        <v>49.68</v>
      </c>
      <c r="O64" s="196">
        <v>70.180000000000007</v>
      </c>
      <c r="P64" s="196">
        <v>23.34</v>
      </c>
      <c r="Q64" s="196">
        <v>0</v>
      </c>
      <c r="R64" s="196">
        <v>17.829999999999998</v>
      </c>
      <c r="S64" s="196">
        <v>0</v>
      </c>
      <c r="T64" s="196">
        <v>0</v>
      </c>
      <c r="U64" s="196">
        <v>59.48</v>
      </c>
      <c r="V64" s="196">
        <v>7.5</v>
      </c>
      <c r="W64" s="196">
        <v>14.63</v>
      </c>
      <c r="X64" s="196">
        <v>62.04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79.930000000000007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37.94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486.76</v>
      </c>
      <c r="L65" s="196">
        <v>2.87</v>
      </c>
      <c r="M65" s="196">
        <v>58.41</v>
      </c>
      <c r="N65" s="196">
        <v>49.68</v>
      </c>
      <c r="O65" s="196">
        <v>70.180000000000007</v>
      </c>
      <c r="P65" s="196">
        <v>23.34</v>
      </c>
      <c r="Q65" s="196">
        <v>0</v>
      </c>
      <c r="R65" s="196">
        <v>17.829999999999998</v>
      </c>
      <c r="S65" s="196">
        <v>0</v>
      </c>
      <c r="T65" s="196">
        <v>0</v>
      </c>
      <c r="U65" s="196">
        <v>59.48</v>
      </c>
      <c r="V65" s="196">
        <v>7.63</v>
      </c>
      <c r="W65" s="196">
        <v>14.63</v>
      </c>
      <c r="X65" s="196">
        <v>62.04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79.930000000000007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28.6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488.02</v>
      </c>
      <c r="L66" s="196">
        <v>2.87</v>
      </c>
      <c r="M66" s="196">
        <v>58.41</v>
      </c>
      <c r="N66" s="196">
        <v>49.68</v>
      </c>
      <c r="O66" s="196">
        <v>70.180000000000007</v>
      </c>
      <c r="P66" s="196">
        <v>23.34</v>
      </c>
      <c r="Q66" s="196">
        <v>0</v>
      </c>
      <c r="R66" s="196">
        <v>17.829999999999998</v>
      </c>
      <c r="S66" s="196">
        <v>0</v>
      </c>
      <c r="T66" s="196">
        <v>0</v>
      </c>
      <c r="U66" s="196">
        <v>59.48</v>
      </c>
      <c r="V66" s="196">
        <v>7.63</v>
      </c>
      <c r="W66" s="196">
        <v>14.63</v>
      </c>
      <c r="X66" s="196">
        <v>62.04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79.930000000000007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28.6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488.01</v>
      </c>
      <c r="L67" s="196">
        <v>18.2</v>
      </c>
      <c r="M67" s="196">
        <v>58.41</v>
      </c>
      <c r="N67" s="196">
        <v>49.68</v>
      </c>
      <c r="O67" s="196">
        <v>70.180000000000007</v>
      </c>
      <c r="P67" s="196">
        <v>23.34</v>
      </c>
      <c r="Q67" s="196">
        <v>0</v>
      </c>
      <c r="R67" s="196">
        <v>17.829999999999998</v>
      </c>
      <c r="S67" s="196">
        <v>0</v>
      </c>
      <c r="T67" s="196">
        <v>0</v>
      </c>
      <c r="U67" s="196">
        <v>59.48</v>
      </c>
      <c r="V67" s="196">
        <v>7.63</v>
      </c>
      <c r="W67" s="196">
        <v>14.63</v>
      </c>
      <c r="X67" s="196">
        <v>62.04</v>
      </c>
      <c r="Y67" s="196">
        <v>0</v>
      </c>
      <c r="Z67">
        <v>0</v>
      </c>
      <c r="AA67" s="196">
        <v>14.79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28.6</v>
      </c>
      <c r="AR67" s="196">
        <v>44.2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488.01</v>
      </c>
      <c r="L68" s="196">
        <v>6.3</v>
      </c>
      <c r="M68" s="196">
        <v>58.41</v>
      </c>
      <c r="N68" s="196">
        <v>49.68</v>
      </c>
      <c r="O68" s="196">
        <v>70.180000000000007</v>
      </c>
      <c r="P68" s="196">
        <v>23.34</v>
      </c>
      <c r="Q68" s="196">
        <v>0</v>
      </c>
      <c r="R68" s="196">
        <v>17.829999999999998</v>
      </c>
      <c r="S68" s="196">
        <v>0</v>
      </c>
      <c r="T68" s="196">
        <v>0</v>
      </c>
      <c r="U68" s="196">
        <v>59.48</v>
      </c>
      <c r="V68" s="196">
        <v>7.63</v>
      </c>
      <c r="W68" s="196">
        <v>14.63</v>
      </c>
      <c r="X68" s="196">
        <v>62.04</v>
      </c>
      <c r="Y68" s="196">
        <v>0</v>
      </c>
      <c r="Z68">
        <v>0</v>
      </c>
      <c r="AA68" s="196">
        <v>14.79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28.6</v>
      </c>
      <c r="AR68" s="196">
        <v>32.19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487.79</v>
      </c>
      <c r="L69" s="196">
        <v>17.97</v>
      </c>
      <c r="M69" s="196">
        <v>58.41</v>
      </c>
      <c r="N69" s="196">
        <v>49.68</v>
      </c>
      <c r="O69" s="196">
        <v>70.180000000000007</v>
      </c>
      <c r="P69" s="196">
        <v>23.34</v>
      </c>
      <c r="Q69" s="196">
        <v>0</v>
      </c>
      <c r="R69" s="196">
        <v>17.829999999999998</v>
      </c>
      <c r="S69" s="196">
        <v>0</v>
      </c>
      <c r="T69" s="196">
        <v>0</v>
      </c>
      <c r="U69" s="196">
        <v>59.48</v>
      </c>
      <c r="V69" s="196">
        <v>7.63</v>
      </c>
      <c r="W69" s="196">
        <v>14.63</v>
      </c>
      <c r="X69" s="196">
        <v>62.04</v>
      </c>
      <c r="Y69" s="196">
        <v>0</v>
      </c>
      <c r="Z69">
        <v>0</v>
      </c>
      <c r="AA69" s="196">
        <v>14.79</v>
      </c>
      <c r="AB69" s="196">
        <v>0</v>
      </c>
      <c r="AC69" s="196">
        <v>0</v>
      </c>
      <c r="AD69" s="196">
        <v>0</v>
      </c>
      <c r="AE69" s="196">
        <v>0</v>
      </c>
      <c r="AF69" s="196">
        <v>104</v>
      </c>
      <c r="AG69" s="196">
        <v>0</v>
      </c>
      <c r="AH69" s="196">
        <v>0</v>
      </c>
      <c r="AI69" s="196">
        <v>113.73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28.6</v>
      </c>
      <c r="AR69" s="196">
        <v>13.81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487.79</v>
      </c>
      <c r="L70" s="196">
        <v>17.97</v>
      </c>
      <c r="M70" s="196">
        <v>58.41</v>
      </c>
      <c r="N70" s="196">
        <v>49.68</v>
      </c>
      <c r="O70" s="196">
        <v>70.180000000000007</v>
      </c>
      <c r="P70" s="196">
        <v>23.34</v>
      </c>
      <c r="Q70" s="196">
        <v>0</v>
      </c>
      <c r="R70" s="196">
        <v>17.829999999999998</v>
      </c>
      <c r="S70" s="196">
        <v>0</v>
      </c>
      <c r="T70" s="196">
        <v>0</v>
      </c>
      <c r="U70" s="196">
        <v>59.48</v>
      </c>
      <c r="V70" s="196">
        <v>7.63</v>
      </c>
      <c r="W70" s="196">
        <v>14.63</v>
      </c>
      <c r="X70" s="196">
        <v>62.04</v>
      </c>
      <c r="Y70" s="196">
        <v>0</v>
      </c>
      <c r="Z70">
        <v>0</v>
      </c>
      <c r="AA70" s="196">
        <v>14.79</v>
      </c>
      <c r="AB70" s="196">
        <v>0</v>
      </c>
      <c r="AC70" s="196">
        <v>0</v>
      </c>
      <c r="AD70" s="196">
        <v>0</v>
      </c>
      <c r="AE70" s="196">
        <v>0</v>
      </c>
      <c r="AF70" s="196">
        <v>104</v>
      </c>
      <c r="AG70" s="196">
        <v>0</v>
      </c>
      <c r="AH70" s="196">
        <v>0</v>
      </c>
      <c r="AI70" s="196">
        <v>104.04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28.6</v>
      </c>
      <c r="AR70" s="196">
        <v>6.05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487.79</v>
      </c>
      <c r="L71" s="196">
        <v>17.97</v>
      </c>
      <c r="M71" s="196">
        <v>58.41</v>
      </c>
      <c r="N71" s="196">
        <v>49.68</v>
      </c>
      <c r="O71" s="196">
        <v>70.180000000000007</v>
      </c>
      <c r="P71" s="196">
        <v>23.34</v>
      </c>
      <c r="Q71" s="196">
        <v>0</v>
      </c>
      <c r="R71" s="196">
        <v>17.829999999999998</v>
      </c>
      <c r="S71" s="196">
        <v>0</v>
      </c>
      <c r="T71" s="196">
        <v>0</v>
      </c>
      <c r="U71" s="196">
        <v>59.48</v>
      </c>
      <c r="V71" s="196">
        <v>7.63</v>
      </c>
      <c r="W71" s="196">
        <v>14.63</v>
      </c>
      <c r="X71" s="196">
        <v>62.04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0</v>
      </c>
      <c r="AF71" s="196">
        <v>104</v>
      </c>
      <c r="AG71" s="196">
        <v>0</v>
      </c>
      <c r="AH71" s="196">
        <v>0</v>
      </c>
      <c r="AI71" s="196">
        <v>100.16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28.6</v>
      </c>
      <c r="AR71" s="196">
        <v>2.0699999999999998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487.79</v>
      </c>
      <c r="L72" s="196">
        <v>17.97</v>
      </c>
      <c r="M72" s="196">
        <v>58.41</v>
      </c>
      <c r="N72" s="196">
        <v>49.68</v>
      </c>
      <c r="O72" s="196">
        <v>70.180000000000007</v>
      </c>
      <c r="P72" s="196">
        <v>23.34</v>
      </c>
      <c r="Q72" s="196">
        <v>0</v>
      </c>
      <c r="R72" s="196">
        <v>17.829999999999998</v>
      </c>
      <c r="S72" s="196">
        <v>0</v>
      </c>
      <c r="T72" s="196">
        <v>0</v>
      </c>
      <c r="U72" s="196">
        <v>59.48</v>
      </c>
      <c r="V72" s="196">
        <v>7.63</v>
      </c>
      <c r="W72" s="196">
        <v>14.63</v>
      </c>
      <c r="X72" s="196">
        <v>62.04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104</v>
      </c>
      <c r="AG72" s="196">
        <v>0</v>
      </c>
      <c r="AH72" s="196">
        <v>0</v>
      </c>
      <c r="AI72" s="196">
        <v>100.16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28.6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487.79</v>
      </c>
      <c r="L73" s="196">
        <v>17.97</v>
      </c>
      <c r="M73" s="196">
        <v>58.41</v>
      </c>
      <c r="N73" s="196">
        <v>49.68</v>
      </c>
      <c r="O73" s="196">
        <v>70.180000000000007</v>
      </c>
      <c r="P73" s="196">
        <v>23.34</v>
      </c>
      <c r="Q73" s="196">
        <v>0</v>
      </c>
      <c r="R73" s="196">
        <v>17.829999999999998</v>
      </c>
      <c r="S73" s="196">
        <v>0</v>
      </c>
      <c r="T73" s="196">
        <v>0</v>
      </c>
      <c r="U73" s="196">
        <v>59.48</v>
      </c>
      <c r="V73" s="196">
        <v>7.63</v>
      </c>
      <c r="W73" s="196">
        <v>14.63</v>
      </c>
      <c r="X73" s="196">
        <v>62.04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104</v>
      </c>
      <c r="AG73" s="196">
        <v>0</v>
      </c>
      <c r="AH73" s="196">
        <v>0</v>
      </c>
      <c r="AI73" s="196">
        <v>100.16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28.6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487.79</v>
      </c>
      <c r="L74" s="196">
        <v>17.97</v>
      </c>
      <c r="M74" s="196">
        <v>58.41</v>
      </c>
      <c r="N74" s="196">
        <v>49.68</v>
      </c>
      <c r="O74" s="196">
        <v>70.180000000000007</v>
      </c>
      <c r="P74" s="196">
        <v>23.34</v>
      </c>
      <c r="Q74" s="196">
        <v>0</v>
      </c>
      <c r="R74" s="196">
        <v>17.829999999999998</v>
      </c>
      <c r="S74" s="196">
        <v>0</v>
      </c>
      <c r="T74" s="196">
        <v>0</v>
      </c>
      <c r="U74" s="196">
        <v>59.48</v>
      </c>
      <c r="V74" s="196">
        <v>7.63</v>
      </c>
      <c r="W74" s="196">
        <v>14.63</v>
      </c>
      <c r="X74" s="196">
        <v>62.04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104</v>
      </c>
      <c r="AG74" s="196">
        <v>0</v>
      </c>
      <c r="AH74" s="196">
        <v>0</v>
      </c>
      <c r="AI74" s="196">
        <v>100.16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28.6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487.79</v>
      </c>
      <c r="L75" s="196">
        <v>20.97</v>
      </c>
      <c r="M75" s="196">
        <v>58.41</v>
      </c>
      <c r="N75" s="196">
        <v>49.68</v>
      </c>
      <c r="O75" s="196">
        <v>70.180000000000007</v>
      </c>
      <c r="P75" s="196">
        <v>23.34</v>
      </c>
      <c r="Q75" s="196">
        <v>0</v>
      </c>
      <c r="R75" s="196">
        <v>17.829999999999998</v>
      </c>
      <c r="S75" s="196">
        <v>0</v>
      </c>
      <c r="T75" s="196">
        <v>0</v>
      </c>
      <c r="U75" s="196">
        <v>59.48</v>
      </c>
      <c r="V75" s="196">
        <v>7.63</v>
      </c>
      <c r="W75" s="196">
        <v>14.63</v>
      </c>
      <c r="X75" s="196">
        <v>62.04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104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28.6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487.79</v>
      </c>
      <c r="L76" s="196">
        <v>20.97</v>
      </c>
      <c r="M76" s="196">
        <v>58.41</v>
      </c>
      <c r="N76" s="196">
        <v>49.68</v>
      </c>
      <c r="O76" s="196">
        <v>70.180000000000007</v>
      </c>
      <c r="P76" s="196">
        <v>23.34</v>
      </c>
      <c r="Q76" s="196">
        <v>0</v>
      </c>
      <c r="R76" s="196">
        <v>17.829999999999998</v>
      </c>
      <c r="S76" s="196">
        <v>0</v>
      </c>
      <c r="T76" s="196">
        <v>0</v>
      </c>
      <c r="U76" s="196">
        <v>59.48</v>
      </c>
      <c r="V76" s="196">
        <v>7.63</v>
      </c>
      <c r="W76" s="196">
        <v>14.63</v>
      </c>
      <c r="X76" s="196">
        <v>62.04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104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28.6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487.79</v>
      </c>
      <c r="L77" s="196">
        <v>20.97</v>
      </c>
      <c r="M77" s="196">
        <v>58.41</v>
      </c>
      <c r="N77" s="196">
        <v>49.68</v>
      </c>
      <c r="O77" s="196">
        <v>70.180000000000007</v>
      </c>
      <c r="P77" s="196">
        <v>23.34</v>
      </c>
      <c r="Q77" s="196">
        <v>0</v>
      </c>
      <c r="R77" s="196">
        <v>17.829999999999998</v>
      </c>
      <c r="S77" s="196">
        <v>0</v>
      </c>
      <c r="T77" s="196">
        <v>0</v>
      </c>
      <c r="U77" s="196">
        <v>59.48</v>
      </c>
      <c r="V77" s="196">
        <v>7.63</v>
      </c>
      <c r="W77" s="196">
        <v>14.63</v>
      </c>
      <c r="X77" s="196">
        <v>62.04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104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28.6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487.79</v>
      </c>
      <c r="L78" s="196">
        <v>20.97</v>
      </c>
      <c r="M78" s="196">
        <v>58.41</v>
      </c>
      <c r="N78" s="196">
        <v>49.68</v>
      </c>
      <c r="O78" s="196">
        <v>70.180000000000007</v>
      </c>
      <c r="P78" s="196">
        <v>23.34</v>
      </c>
      <c r="Q78" s="196">
        <v>0</v>
      </c>
      <c r="R78" s="196">
        <v>17.829999999999998</v>
      </c>
      <c r="S78" s="196">
        <v>0</v>
      </c>
      <c r="T78" s="196">
        <v>0</v>
      </c>
      <c r="U78" s="196">
        <v>59.48</v>
      </c>
      <c r="V78" s="196">
        <v>7.63</v>
      </c>
      <c r="W78" s="196">
        <v>14.63</v>
      </c>
      <c r="X78" s="196">
        <v>62.04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104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28.6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487.79</v>
      </c>
      <c r="L79" s="196">
        <v>16.04</v>
      </c>
      <c r="M79" s="196">
        <v>58.41</v>
      </c>
      <c r="N79" s="196">
        <v>49.68</v>
      </c>
      <c r="O79" s="196">
        <v>70.180000000000007</v>
      </c>
      <c r="P79" s="196">
        <v>23.34</v>
      </c>
      <c r="Q79" s="196">
        <v>0</v>
      </c>
      <c r="R79" s="196">
        <v>17.829999999999998</v>
      </c>
      <c r="S79" s="196">
        <v>0</v>
      </c>
      <c r="T79" s="196">
        <v>0</v>
      </c>
      <c r="U79" s="196">
        <v>59.48</v>
      </c>
      <c r="V79" s="196">
        <v>7.63</v>
      </c>
      <c r="W79" s="196">
        <v>14.63</v>
      </c>
      <c r="X79" s="196">
        <v>62.04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80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28.6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487.79</v>
      </c>
      <c r="L80" s="196">
        <v>16.04</v>
      </c>
      <c r="M80" s="196">
        <v>58.41</v>
      </c>
      <c r="N80" s="196">
        <v>49.68</v>
      </c>
      <c r="O80" s="196">
        <v>70.180000000000007</v>
      </c>
      <c r="P80" s="196">
        <v>23.34</v>
      </c>
      <c r="Q80" s="196">
        <v>0</v>
      </c>
      <c r="R80" s="196">
        <v>17.829999999999998</v>
      </c>
      <c r="S80" s="196">
        <v>0</v>
      </c>
      <c r="T80" s="196">
        <v>0</v>
      </c>
      <c r="U80" s="196">
        <v>59.48</v>
      </c>
      <c r="V80" s="196">
        <v>7.63</v>
      </c>
      <c r="W80" s="196">
        <v>14.63</v>
      </c>
      <c r="X80" s="196">
        <v>62.04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80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28.6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487.79</v>
      </c>
      <c r="L81" s="196">
        <v>16.04</v>
      </c>
      <c r="M81" s="196">
        <v>58.41</v>
      </c>
      <c r="N81" s="196">
        <v>49.68</v>
      </c>
      <c r="O81" s="196">
        <v>70.180000000000007</v>
      </c>
      <c r="P81" s="196">
        <v>23.34</v>
      </c>
      <c r="Q81" s="196">
        <v>0</v>
      </c>
      <c r="R81" s="196">
        <v>17.829999999999998</v>
      </c>
      <c r="S81" s="196">
        <v>0</v>
      </c>
      <c r="T81" s="196">
        <v>0</v>
      </c>
      <c r="U81" s="196">
        <v>59.48</v>
      </c>
      <c r="V81" s="196">
        <v>7.63</v>
      </c>
      <c r="W81" s="196">
        <v>14.63</v>
      </c>
      <c r="X81" s="196">
        <v>62.04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28.6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488.01</v>
      </c>
      <c r="L82" s="196">
        <v>16.04</v>
      </c>
      <c r="M82" s="196">
        <v>58.41</v>
      </c>
      <c r="N82" s="196">
        <v>49.68</v>
      </c>
      <c r="O82" s="196">
        <v>70.180000000000007</v>
      </c>
      <c r="P82" s="196">
        <v>23.34</v>
      </c>
      <c r="Q82" s="196">
        <v>0</v>
      </c>
      <c r="R82" s="196">
        <v>17.829999999999998</v>
      </c>
      <c r="S82" s="196">
        <v>0</v>
      </c>
      <c r="T82" s="196">
        <v>0</v>
      </c>
      <c r="U82" s="196">
        <v>59.48</v>
      </c>
      <c r="V82" s="196">
        <v>7.63</v>
      </c>
      <c r="W82" s="196">
        <v>14.63</v>
      </c>
      <c r="X82" s="196">
        <v>62.04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28.6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488.01</v>
      </c>
      <c r="L83" s="196">
        <v>18.329999999999998</v>
      </c>
      <c r="M83" s="196">
        <v>58.41</v>
      </c>
      <c r="N83" s="196">
        <v>49.68</v>
      </c>
      <c r="O83" s="196">
        <v>70.180000000000007</v>
      </c>
      <c r="P83" s="196">
        <v>23.34</v>
      </c>
      <c r="Q83" s="196">
        <v>0</v>
      </c>
      <c r="R83" s="196">
        <v>17.829999999999998</v>
      </c>
      <c r="S83" s="196">
        <v>0</v>
      </c>
      <c r="T83" s="196">
        <v>0</v>
      </c>
      <c r="U83" s="196">
        <v>59.48</v>
      </c>
      <c r="V83" s="196">
        <v>7.63</v>
      </c>
      <c r="W83" s="196">
        <v>14.63</v>
      </c>
      <c r="X83" s="196">
        <v>62.04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28.6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488.01</v>
      </c>
      <c r="L84" s="196">
        <v>20.87</v>
      </c>
      <c r="M84" s="196">
        <v>58.41</v>
      </c>
      <c r="N84" s="196">
        <v>49.68</v>
      </c>
      <c r="O84" s="196">
        <v>70.180000000000007</v>
      </c>
      <c r="P84" s="196">
        <v>23.34</v>
      </c>
      <c r="Q84" s="196">
        <v>0</v>
      </c>
      <c r="R84" s="196">
        <v>17.829999999999998</v>
      </c>
      <c r="S84" s="196">
        <v>0</v>
      </c>
      <c r="T84" s="196">
        <v>0</v>
      </c>
      <c r="U84" s="196">
        <v>59.48</v>
      </c>
      <c r="V84" s="196">
        <v>7.63</v>
      </c>
      <c r="W84" s="196">
        <v>14.63</v>
      </c>
      <c r="X84" s="196">
        <v>62.04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28.6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488.01</v>
      </c>
      <c r="L85" s="196">
        <v>20.87</v>
      </c>
      <c r="M85" s="196">
        <v>58.41</v>
      </c>
      <c r="N85" s="196">
        <v>49.68</v>
      </c>
      <c r="O85" s="196">
        <v>70.180000000000007</v>
      </c>
      <c r="P85" s="196">
        <v>23.34</v>
      </c>
      <c r="Q85" s="196">
        <v>0</v>
      </c>
      <c r="R85" s="196">
        <v>17.829999999999998</v>
      </c>
      <c r="S85" s="196">
        <v>0</v>
      </c>
      <c r="T85" s="196">
        <v>0</v>
      </c>
      <c r="U85" s="196">
        <v>59.48</v>
      </c>
      <c r="V85" s="196">
        <v>7.63</v>
      </c>
      <c r="W85" s="196">
        <v>14.63</v>
      </c>
      <c r="X85" s="196">
        <v>62.04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117.05</v>
      </c>
      <c r="AQ85" s="196">
        <v>28.6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488.01</v>
      </c>
      <c r="L86" s="196">
        <v>22.99</v>
      </c>
      <c r="M86" s="196">
        <v>58.41</v>
      </c>
      <c r="N86" s="196">
        <v>49.68</v>
      </c>
      <c r="O86" s="196">
        <v>70.180000000000007</v>
      </c>
      <c r="P86" s="196">
        <v>23.34</v>
      </c>
      <c r="Q86" s="196">
        <v>0</v>
      </c>
      <c r="R86" s="196">
        <v>17.829999999999998</v>
      </c>
      <c r="S86" s="196">
        <v>0</v>
      </c>
      <c r="T86" s="196">
        <v>0</v>
      </c>
      <c r="U86" s="196">
        <v>59.48</v>
      </c>
      <c r="V86" s="196">
        <v>7.63</v>
      </c>
      <c r="W86" s="196">
        <v>14.63</v>
      </c>
      <c r="X86" s="196">
        <v>62.04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117.05</v>
      </c>
      <c r="AQ86" s="196">
        <v>28.6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488.02</v>
      </c>
      <c r="L87" s="196">
        <v>22.99</v>
      </c>
      <c r="M87" s="196">
        <v>58.41</v>
      </c>
      <c r="N87" s="196">
        <v>49.68</v>
      </c>
      <c r="O87" s="196">
        <v>70.180000000000007</v>
      </c>
      <c r="P87" s="196">
        <v>23.34</v>
      </c>
      <c r="Q87" s="196">
        <v>0</v>
      </c>
      <c r="R87" s="196">
        <v>18.62</v>
      </c>
      <c r="S87" s="196">
        <v>0</v>
      </c>
      <c r="T87" s="196">
        <v>0</v>
      </c>
      <c r="U87" s="196">
        <v>59.48</v>
      </c>
      <c r="V87" s="196">
        <v>7.63</v>
      </c>
      <c r="W87" s="196">
        <v>14.63</v>
      </c>
      <c r="X87" s="196">
        <v>62.04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28.6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488.02</v>
      </c>
      <c r="L88" s="196">
        <v>23.46</v>
      </c>
      <c r="M88" s="196">
        <v>58.41</v>
      </c>
      <c r="N88" s="196">
        <v>49.68</v>
      </c>
      <c r="O88" s="196">
        <v>70.180000000000007</v>
      </c>
      <c r="P88" s="196">
        <v>23.34</v>
      </c>
      <c r="Q88" s="196">
        <v>0</v>
      </c>
      <c r="R88" s="196">
        <v>17.829999999999998</v>
      </c>
      <c r="S88" s="196">
        <v>0</v>
      </c>
      <c r="T88" s="196">
        <v>0</v>
      </c>
      <c r="U88" s="196">
        <v>59.48</v>
      </c>
      <c r="V88" s="196">
        <v>7.63</v>
      </c>
      <c r="W88" s="196">
        <v>14.63</v>
      </c>
      <c r="X88" s="196">
        <v>62.04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28.6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488.02</v>
      </c>
      <c r="L89" s="196">
        <v>23.46</v>
      </c>
      <c r="M89" s="196">
        <v>58.41</v>
      </c>
      <c r="N89" s="196">
        <v>49.68</v>
      </c>
      <c r="O89" s="196">
        <v>70.180000000000007</v>
      </c>
      <c r="P89" s="196">
        <v>23.34</v>
      </c>
      <c r="Q89" s="196">
        <v>0</v>
      </c>
      <c r="R89" s="196">
        <v>17.829999999999998</v>
      </c>
      <c r="S89" s="196">
        <v>0</v>
      </c>
      <c r="T89" s="196">
        <v>0</v>
      </c>
      <c r="U89" s="196">
        <v>59.48</v>
      </c>
      <c r="V89" s="196">
        <v>5.69</v>
      </c>
      <c r="W89" s="196">
        <v>14.63</v>
      </c>
      <c r="X89" s="196">
        <v>62.04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117.77</v>
      </c>
      <c r="AQ89" s="196">
        <v>28.6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488.02</v>
      </c>
      <c r="L90" s="196">
        <v>23.46</v>
      </c>
      <c r="M90" s="196">
        <v>58.41</v>
      </c>
      <c r="N90" s="196">
        <v>49.68</v>
      </c>
      <c r="O90" s="196">
        <v>70.180000000000007</v>
      </c>
      <c r="P90" s="196">
        <v>23.34</v>
      </c>
      <c r="Q90" s="196">
        <v>0</v>
      </c>
      <c r="R90" s="196">
        <v>17.829999999999998</v>
      </c>
      <c r="S90" s="196">
        <v>0</v>
      </c>
      <c r="T90" s="196">
        <v>0</v>
      </c>
      <c r="U90" s="196">
        <v>59.48</v>
      </c>
      <c r="V90" s="196">
        <v>5.69</v>
      </c>
      <c r="W90" s="196">
        <v>14.63</v>
      </c>
      <c r="X90" s="196">
        <v>62.04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117.77</v>
      </c>
      <c r="AQ90" s="196">
        <v>28.6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488.02</v>
      </c>
      <c r="L91" s="196">
        <v>23.46</v>
      </c>
      <c r="M91" s="196">
        <v>58.41</v>
      </c>
      <c r="N91" s="196">
        <v>49.68</v>
      </c>
      <c r="O91" s="196">
        <v>70.180000000000007</v>
      </c>
      <c r="P91" s="196">
        <v>23.34</v>
      </c>
      <c r="Q91" s="196">
        <v>0</v>
      </c>
      <c r="R91" s="196">
        <v>17.829999999999998</v>
      </c>
      <c r="S91" s="196">
        <v>0</v>
      </c>
      <c r="T91" s="196">
        <v>0</v>
      </c>
      <c r="U91" s="196">
        <v>59.48</v>
      </c>
      <c r="V91" s="196">
        <v>7.63</v>
      </c>
      <c r="W91" s="196">
        <v>14.63</v>
      </c>
      <c r="X91" s="196">
        <v>62.04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117.05</v>
      </c>
      <c r="AQ91" s="196">
        <v>28.61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488.02</v>
      </c>
      <c r="L92" s="196">
        <v>23.46</v>
      </c>
      <c r="M92" s="196">
        <v>58.41</v>
      </c>
      <c r="N92" s="196">
        <v>49.68</v>
      </c>
      <c r="O92" s="196">
        <v>70.180000000000007</v>
      </c>
      <c r="P92" s="196">
        <v>23.34</v>
      </c>
      <c r="Q92" s="196">
        <v>0</v>
      </c>
      <c r="R92" s="196">
        <v>17.829999999999998</v>
      </c>
      <c r="S92" s="196">
        <v>0</v>
      </c>
      <c r="T92" s="196">
        <v>0</v>
      </c>
      <c r="U92" s="196">
        <v>59.48</v>
      </c>
      <c r="V92" s="196">
        <v>7.63</v>
      </c>
      <c r="W92" s="196">
        <v>14.63</v>
      </c>
      <c r="X92" s="196">
        <v>62.04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117.05</v>
      </c>
      <c r="AQ92" s="196">
        <v>28.61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488.02</v>
      </c>
      <c r="L93" s="196">
        <v>2.87</v>
      </c>
      <c r="M93" s="196">
        <v>58.41</v>
      </c>
      <c r="N93" s="196">
        <v>49.68</v>
      </c>
      <c r="O93" s="196">
        <v>70.180000000000007</v>
      </c>
      <c r="P93" s="196">
        <v>23.34</v>
      </c>
      <c r="Q93" s="196">
        <v>0</v>
      </c>
      <c r="R93" s="196">
        <v>17.829999999999998</v>
      </c>
      <c r="S93" s="196">
        <v>0</v>
      </c>
      <c r="T93" s="196">
        <v>0</v>
      </c>
      <c r="U93" s="196">
        <v>59.48</v>
      </c>
      <c r="V93" s="196">
        <v>7.63</v>
      </c>
      <c r="W93" s="196">
        <v>14.63</v>
      </c>
      <c r="X93" s="196">
        <v>62.04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117.05</v>
      </c>
      <c r="AQ93" s="196">
        <v>28.61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488.02</v>
      </c>
      <c r="L94" s="196">
        <v>2.87</v>
      </c>
      <c r="M94" s="196">
        <v>58.41</v>
      </c>
      <c r="N94" s="196">
        <v>49.68</v>
      </c>
      <c r="O94" s="196">
        <v>70.180000000000007</v>
      </c>
      <c r="P94" s="196">
        <v>23.34</v>
      </c>
      <c r="Q94" s="196">
        <v>0</v>
      </c>
      <c r="R94" s="196">
        <v>17.829999999999998</v>
      </c>
      <c r="S94" s="196">
        <v>0</v>
      </c>
      <c r="T94" s="196">
        <v>0</v>
      </c>
      <c r="U94" s="196">
        <v>59.48</v>
      </c>
      <c r="V94" s="196">
        <v>7.63</v>
      </c>
      <c r="W94" s="196">
        <v>14.63</v>
      </c>
      <c r="X94" s="196">
        <v>62.04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117.05</v>
      </c>
      <c r="AQ94" s="196">
        <v>28.61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419.02</v>
      </c>
      <c r="L95" s="196">
        <v>2.87</v>
      </c>
      <c r="M95" s="196">
        <v>58.41</v>
      </c>
      <c r="N95" s="196">
        <v>49.68</v>
      </c>
      <c r="O95" s="196">
        <v>70.180000000000007</v>
      </c>
      <c r="P95" s="196">
        <v>23.34</v>
      </c>
      <c r="Q95" s="196">
        <v>0</v>
      </c>
      <c r="R95" s="196">
        <v>17.829999999999998</v>
      </c>
      <c r="S95" s="196">
        <v>0</v>
      </c>
      <c r="T95" s="196">
        <v>0</v>
      </c>
      <c r="U95" s="196">
        <v>59.48</v>
      </c>
      <c r="V95" s="196">
        <v>7.63</v>
      </c>
      <c r="W95" s="196">
        <v>14.63</v>
      </c>
      <c r="X95" s="196">
        <v>62.04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28.61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349.52</v>
      </c>
      <c r="L96" s="196">
        <v>2.87</v>
      </c>
      <c r="M96" s="196">
        <v>58.41</v>
      </c>
      <c r="N96" s="196">
        <v>49.68</v>
      </c>
      <c r="O96" s="196">
        <v>70.180000000000007</v>
      </c>
      <c r="P96" s="196">
        <v>23.34</v>
      </c>
      <c r="Q96" s="196">
        <v>0</v>
      </c>
      <c r="R96" s="196">
        <v>17.829999999999998</v>
      </c>
      <c r="S96" s="196">
        <v>0</v>
      </c>
      <c r="T96" s="196">
        <v>0</v>
      </c>
      <c r="U96" s="196">
        <v>59.48</v>
      </c>
      <c r="V96" s="196">
        <v>7.63</v>
      </c>
      <c r="W96" s="196">
        <v>14.63</v>
      </c>
      <c r="X96" s="196">
        <v>62.04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117.05</v>
      </c>
      <c r="AQ96" s="196">
        <v>28.61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301.64</v>
      </c>
      <c r="L97" s="196">
        <v>2.87</v>
      </c>
      <c r="M97" s="196">
        <v>58.41</v>
      </c>
      <c r="N97" s="196">
        <v>49.68</v>
      </c>
      <c r="O97" s="196">
        <v>70.180000000000007</v>
      </c>
      <c r="P97" s="196">
        <v>23.34</v>
      </c>
      <c r="Q97" s="196">
        <v>0</v>
      </c>
      <c r="R97" s="196">
        <v>17.829999999999998</v>
      </c>
      <c r="S97" s="196">
        <v>0</v>
      </c>
      <c r="T97" s="196">
        <v>0</v>
      </c>
      <c r="U97" s="196">
        <v>59.48</v>
      </c>
      <c r="V97" s="196">
        <v>7.63</v>
      </c>
      <c r="W97" s="196">
        <v>14.63</v>
      </c>
      <c r="X97" s="196">
        <v>62.04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28.61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258.55</v>
      </c>
      <c r="L98" s="196">
        <v>2.87</v>
      </c>
      <c r="M98" s="196">
        <v>58.41</v>
      </c>
      <c r="N98" s="196">
        <v>49.68</v>
      </c>
      <c r="O98" s="196">
        <v>70.180000000000007</v>
      </c>
      <c r="P98" s="196">
        <v>23.34</v>
      </c>
      <c r="Q98" s="196">
        <v>0</v>
      </c>
      <c r="R98" s="196">
        <v>17.829999999999998</v>
      </c>
      <c r="S98" s="196">
        <v>0</v>
      </c>
      <c r="T98" s="196">
        <v>0</v>
      </c>
      <c r="U98" s="196">
        <v>59.48</v>
      </c>
      <c r="V98" s="196">
        <v>7.63</v>
      </c>
      <c r="W98" s="196">
        <v>14.63</v>
      </c>
      <c r="X98" s="196">
        <v>62.04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28.61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9.8438724999999963</v>
      </c>
      <c r="L99">
        <f t="shared" si="0"/>
        <v>1.0697574999999988</v>
      </c>
      <c r="M99">
        <f t="shared" si="0"/>
        <v>1.3573199999999983</v>
      </c>
      <c r="N99">
        <f t="shared" si="0"/>
        <v>1.1665799999999995</v>
      </c>
      <c r="O99">
        <f t="shared" si="0"/>
        <v>1.684320000000002</v>
      </c>
      <c r="P99">
        <f t="shared" si="0"/>
        <v>0.55502999999999947</v>
      </c>
      <c r="Q99">
        <f t="shared" si="0"/>
        <v>0</v>
      </c>
      <c r="R99">
        <f t="shared" si="0"/>
        <v>0.38165499999999969</v>
      </c>
      <c r="S99">
        <f t="shared" si="0"/>
        <v>0</v>
      </c>
      <c r="T99">
        <f t="shared" si="0"/>
        <v>0</v>
      </c>
      <c r="U99">
        <f t="shared" si="0"/>
        <v>1.4275199999999972</v>
      </c>
      <c r="V99">
        <f t="shared" si="0"/>
        <v>0.17933749999999996</v>
      </c>
      <c r="W99">
        <f t="shared" si="0"/>
        <v>0.33398000000000055</v>
      </c>
      <c r="X99">
        <f t="shared" si="0"/>
        <v>1.3654249999999994</v>
      </c>
      <c r="Y99">
        <f t="shared" si="0"/>
        <v>0</v>
      </c>
      <c r="Z99">
        <f t="shared" si="0"/>
        <v>0</v>
      </c>
      <c r="AA99">
        <f t="shared" si="0"/>
        <v>0.36970000000000047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0.3</v>
      </c>
      <c r="AG99">
        <f t="shared" si="0"/>
        <v>0</v>
      </c>
      <c r="AH99">
        <f t="shared" si="0"/>
        <v>0</v>
      </c>
      <c r="AI99">
        <f t="shared" si="0"/>
        <v>2.1672974999999992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2.6004099999999997</v>
      </c>
      <c r="AQ99">
        <f t="shared" ref="AQ99:AT99" si="1">SUM(AQ3:AQ98)/4000</f>
        <v>0.71349500000000021</v>
      </c>
      <c r="AR99">
        <f t="shared" si="1"/>
        <v>0.44193250000000001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W66" activePane="bottomRight" state="frozen"/>
      <selection pane="topRight" activeCell="B1" sqref="B1"/>
      <selection pane="bottomLeft" activeCell="A3" sqref="A3"/>
      <selection pane="bottomRight" activeCell="AF79" sqref="AF79:AF8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20.11</v>
      </c>
      <c r="M3" s="196">
        <v>0</v>
      </c>
      <c r="N3" s="196">
        <v>28.73</v>
      </c>
      <c r="O3" s="196">
        <v>48.24</v>
      </c>
      <c r="P3" s="196">
        <v>55.7</v>
      </c>
      <c r="Q3" s="196">
        <v>0.96</v>
      </c>
      <c r="R3" s="196">
        <v>4.79</v>
      </c>
      <c r="S3" s="196">
        <v>1.92</v>
      </c>
      <c r="T3" s="196">
        <v>0</v>
      </c>
      <c r="U3" s="196">
        <v>316.92</v>
      </c>
      <c r="V3" s="196">
        <v>0</v>
      </c>
      <c r="W3" s="196">
        <v>3.92</v>
      </c>
      <c r="X3" s="196">
        <v>33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20.11</v>
      </c>
      <c r="M4" s="196">
        <v>0</v>
      </c>
      <c r="N4" s="196">
        <v>28.73</v>
      </c>
      <c r="O4" s="196">
        <v>48.24</v>
      </c>
      <c r="P4" s="196">
        <v>55.7</v>
      </c>
      <c r="Q4" s="196">
        <v>0.96</v>
      </c>
      <c r="R4" s="196">
        <v>4.79</v>
      </c>
      <c r="S4" s="196">
        <v>1.92</v>
      </c>
      <c r="T4" s="196">
        <v>0</v>
      </c>
      <c r="U4" s="196">
        <v>316.92</v>
      </c>
      <c r="V4" s="196">
        <v>0</v>
      </c>
      <c r="W4" s="196">
        <v>3.83</v>
      </c>
      <c r="X4" s="196">
        <v>26.81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20.11</v>
      </c>
      <c r="M5" s="196">
        <v>0</v>
      </c>
      <c r="N5" s="196">
        <v>28.73</v>
      </c>
      <c r="O5" s="196">
        <v>48.24</v>
      </c>
      <c r="P5" s="196">
        <v>55.7</v>
      </c>
      <c r="Q5" s="196">
        <v>0.96</v>
      </c>
      <c r="R5" s="196">
        <v>4.79</v>
      </c>
      <c r="S5" s="196">
        <v>1.92</v>
      </c>
      <c r="T5" s="196">
        <v>0</v>
      </c>
      <c r="U5" s="196">
        <v>316.92</v>
      </c>
      <c r="V5" s="196">
        <v>0</v>
      </c>
      <c r="W5" s="196">
        <v>3.83</v>
      </c>
      <c r="X5" s="196">
        <v>31.42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20.11</v>
      </c>
      <c r="M6" s="196">
        <v>0</v>
      </c>
      <c r="N6" s="196">
        <v>28.73</v>
      </c>
      <c r="O6" s="196">
        <v>48.24</v>
      </c>
      <c r="P6" s="196">
        <v>55.7</v>
      </c>
      <c r="Q6" s="196">
        <v>0.96</v>
      </c>
      <c r="R6" s="196">
        <v>4.79</v>
      </c>
      <c r="S6" s="196">
        <v>1.92</v>
      </c>
      <c r="T6" s="196">
        <v>0</v>
      </c>
      <c r="U6" s="196">
        <v>316.92</v>
      </c>
      <c r="V6" s="196">
        <v>0</v>
      </c>
      <c r="W6" s="196">
        <v>3.83</v>
      </c>
      <c r="X6" s="196">
        <v>26.81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20.11</v>
      </c>
      <c r="M7" s="196">
        <v>0</v>
      </c>
      <c r="N7" s="196">
        <v>28.73</v>
      </c>
      <c r="O7" s="196">
        <v>48.24</v>
      </c>
      <c r="P7" s="196">
        <v>55.7</v>
      </c>
      <c r="Q7" s="196">
        <v>0.96</v>
      </c>
      <c r="R7" s="196">
        <v>4.79</v>
      </c>
      <c r="S7" s="196">
        <v>1.92</v>
      </c>
      <c r="T7" s="196">
        <v>0</v>
      </c>
      <c r="U7" s="196">
        <v>316.92</v>
      </c>
      <c r="V7" s="196">
        <v>0</v>
      </c>
      <c r="W7" s="196">
        <v>3.83</v>
      </c>
      <c r="X7" s="196">
        <v>17.239999999999998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20.11</v>
      </c>
      <c r="M8" s="196">
        <v>0</v>
      </c>
      <c r="N8" s="196">
        <v>28.73</v>
      </c>
      <c r="O8" s="196">
        <v>48.24</v>
      </c>
      <c r="P8" s="196">
        <v>55.7</v>
      </c>
      <c r="Q8" s="196">
        <v>0.96</v>
      </c>
      <c r="R8" s="196">
        <v>4.79</v>
      </c>
      <c r="S8" s="196">
        <v>1.92</v>
      </c>
      <c r="T8" s="196">
        <v>0</v>
      </c>
      <c r="U8" s="196">
        <v>316.92</v>
      </c>
      <c r="V8" s="196">
        <v>0</v>
      </c>
      <c r="W8" s="196">
        <v>3.83</v>
      </c>
      <c r="X8" s="196">
        <v>17.239999999999998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20.11</v>
      </c>
      <c r="M9" s="196">
        <v>0</v>
      </c>
      <c r="N9" s="196">
        <v>28.73</v>
      </c>
      <c r="O9" s="196">
        <v>48.24</v>
      </c>
      <c r="P9" s="196">
        <v>55.7</v>
      </c>
      <c r="Q9" s="196">
        <v>0.96</v>
      </c>
      <c r="R9" s="196">
        <v>4.79</v>
      </c>
      <c r="S9" s="196">
        <v>1.92</v>
      </c>
      <c r="T9" s="196">
        <v>0</v>
      </c>
      <c r="U9" s="196">
        <v>316.92</v>
      </c>
      <c r="V9" s="196">
        <v>0</v>
      </c>
      <c r="W9" s="196">
        <v>3.83</v>
      </c>
      <c r="X9" s="196">
        <v>17.239999999999998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20.11</v>
      </c>
      <c r="M10" s="196">
        <v>0</v>
      </c>
      <c r="N10" s="196">
        <v>28.73</v>
      </c>
      <c r="O10" s="196">
        <v>48.24</v>
      </c>
      <c r="P10" s="196">
        <v>55.7</v>
      </c>
      <c r="Q10" s="196">
        <v>0.96</v>
      </c>
      <c r="R10" s="196">
        <v>4.79</v>
      </c>
      <c r="S10" s="196">
        <v>1.92</v>
      </c>
      <c r="T10" s="196">
        <v>0</v>
      </c>
      <c r="U10" s="196">
        <v>316.92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20.11</v>
      </c>
      <c r="M11" s="196">
        <v>0</v>
      </c>
      <c r="N11" s="196">
        <v>28.73</v>
      </c>
      <c r="O11" s="196">
        <v>48.24</v>
      </c>
      <c r="P11" s="196">
        <v>55.7</v>
      </c>
      <c r="Q11" s="196">
        <v>0.96</v>
      </c>
      <c r="R11" s="196">
        <v>4.79</v>
      </c>
      <c r="S11" s="196">
        <v>1.92</v>
      </c>
      <c r="T11" s="196">
        <v>0</v>
      </c>
      <c r="U11" s="196">
        <v>316.92</v>
      </c>
      <c r="V11" s="196">
        <v>0</v>
      </c>
      <c r="W11" s="196">
        <v>3.83</v>
      </c>
      <c r="X11" s="196">
        <v>17.239999999999998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20.11</v>
      </c>
      <c r="M12" s="196">
        <v>0</v>
      </c>
      <c r="N12" s="196">
        <v>28.73</v>
      </c>
      <c r="O12" s="196">
        <v>48.24</v>
      </c>
      <c r="P12" s="196">
        <v>55.7</v>
      </c>
      <c r="Q12" s="196">
        <v>0.96</v>
      </c>
      <c r="R12" s="196">
        <v>4.79</v>
      </c>
      <c r="S12" s="196">
        <v>1.92</v>
      </c>
      <c r="T12" s="196">
        <v>0</v>
      </c>
      <c r="U12" s="196">
        <v>316.92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20.11</v>
      </c>
      <c r="M13" s="196">
        <v>0</v>
      </c>
      <c r="N13" s="196">
        <v>28.73</v>
      </c>
      <c r="O13" s="196">
        <v>48.24</v>
      </c>
      <c r="P13" s="196">
        <v>55.7</v>
      </c>
      <c r="Q13" s="196">
        <v>0.96</v>
      </c>
      <c r="R13" s="196">
        <v>4.79</v>
      </c>
      <c r="S13" s="196">
        <v>1.92</v>
      </c>
      <c r="T13" s="196">
        <v>0</v>
      </c>
      <c r="U13" s="196">
        <v>316.92</v>
      </c>
      <c r="V13" s="196">
        <v>0</v>
      </c>
      <c r="W13" s="196">
        <v>3.83</v>
      </c>
      <c r="X13" s="196">
        <v>17.239999999999998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9.58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20.11</v>
      </c>
      <c r="M14" s="196">
        <v>0</v>
      </c>
      <c r="N14" s="196">
        <v>28.73</v>
      </c>
      <c r="O14" s="196">
        <v>48.24</v>
      </c>
      <c r="P14" s="196">
        <v>55.7</v>
      </c>
      <c r="Q14" s="196">
        <v>0.96</v>
      </c>
      <c r="R14" s="196">
        <v>4.79</v>
      </c>
      <c r="S14" s="196">
        <v>1.92</v>
      </c>
      <c r="T14" s="196">
        <v>0</v>
      </c>
      <c r="U14" s="196">
        <v>316.92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9.58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21</v>
      </c>
      <c r="M15" s="196">
        <v>0</v>
      </c>
      <c r="N15" s="196">
        <v>28.73</v>
      </c>
      <c r="O15" s="196">
        <v>48.24</v>
      </c>
      <c r="P15" s="196">
        <v>55.7</v>
      </c>
      <c r="Q15" s="196">
        <v>0.96</v>
      </c>
      <c r="R15" s="196">
        <v>4.79</v>
      </c>
      <c r="S15" s="196">
        <v>1.92</v>
      </c>
      <c r="T15" s="196">
        <v>0</v>
      </c>
      <c r="U15" s="196">
        <v>316.92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9.58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21</v>
      </c>
      <c r="M16" s="196">
        <v>0</v>
      </c>
      <c r="N16" s="196">
        <v>28.73</v>
      </c>
      <c r="O16" s="196">
        <v>48.24</v>
      </c>
      <c r="P16" s="196">
        <v>55.7</v>
      </c>
      <c r="Q16" s="196">
        <v>0.96</v>
      </c>
      <c r="R16" s="196">
        <v>4.79</v>
      </c>
      <c r="S16" s="196">
        <v>1.92</v>
      </c>
      <c r="T16" s="196">
        <v>0</v>
      </c>
      <c r="U16" s="196">
        <v>316.92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9.58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21</v>
      </c>
      <c r="M17" s="196">
        <v>0</v>
      </c>
      <c r="N17" s="196">
        <v>28.73</v>
      </c>
      <c r="O17" s="196">
        <v>48.24</v>
      </c>
      <c r="P17" s="196">
        <v>55.7</v>
      </c>
      <c r="Q17" s="196">
        <v>0.96</v>
      </c>
      <c r="R17" s="196">
        <v>4.79</v>
      </c>
      <c r="S17" s="196">
        <v>1.92</v>
      </c>
      <c r="T17" s="196">
        <v>0</v>
      </c>
      <c r="U17" s="196">
        <v>316.92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21</v>
      </c>
      <c r="M18" s="196">
        <v>0</v>
      </c>
      <c r="N18" s="196">
        <v>28.73</v>
      </c>
      <c r="O18" s="196">
        <v>48.24</v>
      </c>
      <c r="P18" s="196">
        <v>55.7</v>
      </c>
      <c r="Q18" s="196">
        <v>0.96</v>
      </c>
      <c r="R18" s="196">
        <v>4.79</v>
      </c>
      <c r="S18" s="196">
        <v>1.92</v>
      </c>
      <c r="T18" s="196">
        <v>0</v>
      </c>
      <c r="U18" s="196">
        <v>316.92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21</v>
      </c>
      <c r="M19" s="196">
        <v>0</v>
      </c>
      <c r="N19" s="196">
        <v>28.73</v>
      </c>
      <c r="O19" s="196">
        <v>48.24</v>
      </c>
      <c r="P19" s="196">
        <v>55.7</v>
      </c>
      <c r="Q19" s="196">
        <v>0.96</v>
      </c>
      <c r="R19" s="196">
        <v>4.79</v>
      </c>
      <c r="S19" s="196">
        <v>1.92</v>
      </c>
      <c r="T19" s="196">
        <v>0</v>
      </c>
      <c r="U19" s="196">
        <v>316.92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21</v>
      </c>
      <c r="M20" s="196">
        <v>0</v>
      </c>
      <c r="N20" s="196">
        <v>28.73</v>
      </c>
      <c r="O20" s="196">
        <v>48.24</v>
      </c>
      <c r="P20" s="196">
        <v>55.7</v>
      </c>
      <c r="Q20" s="196">
        <v>0.96</v>
      </c>
      <c r="R20" s="196">
        <v>4.79</v>
      </c>
      <c r="S20" s="196">
        <v>1.92</v>
      </c>
      <c r="T20" s="196">
        <v>0</v>
      </c>
      <c r="U20" s="196">
        <v>316.92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21</v>
      </c>
      <c r="M21" s="196">
        <v>0</v>
      </c>
      <c r="N21" s="196">
        <v>28.73</v>
      </c>
      <c r="O21" s="196">
        <v>48.24</v>
      </c>
      <c r="P21" s="196">
        <v>58.1</v>
      </c>
      <c r="Q21" s="196">
        <v>0.96</v>
      </c>
      <c r="R21" s="196">
        <v>4.79</v>
      </c>
      <c r="S21" s="196">
        <v>1.92</v>
      </c>
      <c r="T21" s="196">
        <v>0</v>
      </c>
      <c r="U21" s="196">
        <v>316.92</v>
      </c>
      <c r="V21" s="196">
        <v>0</v>
      </c>
      <c r="W21" s="196">
        <v>3.83</v>
      </c>
      <c r="X21" s="196">
        <v>17.239999999999998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32.56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21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0.96</v>
      </c>
      <c r="R22" s="196">
        <v>4.79</v>
      </c>
      <c r="S22" s="196">
        <v>1.92</v>
      </c>
      <c r="T22" s="196">
        <v>0</v>
      </c>
      <c r="U22" s="196">
        <v>316.92</v>
      </c>
      <c r="V22" s="196">
        <v>0</v>
      </c>
      <c r="W22" s="196">
        <v>3.83</v>
      </c>
      <c r="X22" s="196">
        <v>23.94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21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0.96</v>
      </c>
      <c r="R23" s="196">
        <v>4.79</v>
      </c>
      <c r="S23" s="196">
        <v>1.92</v>
      </c>
      <c r="T23" s="196">
        <v>0</v>
      </c>
      <c r="U23" s="196">
        <v>316.92</v>
      </c>
      <c r="V23" s="196">
        <v>0</v>
      </c>
      <c r="W23" s="196">
        <v>3.83</v>
      </c>
      <c r="X23" s="196">
        <v>17.239999999999998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32.56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21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0.96</v>
      </c>
      <c r="R24" s="196">
        <v>4.79</v>
      </c>
      <c r="S24" s="196">
        <v>1.92</v>
      </c>
      <c r="T24" s="196">
        <v>0</v>
      </c>
      <c r="U24" s="196">
        <v>316.92</v>
      </c>
      <c r="V24" s="196">
        <v>0</v>
      </c>
      <c r="W24" s="196">
        <v>3.83</v>
      </c>
      <c r="X24" s="196">
        <v>17.239999999999998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32.56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21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0.96</v>
      </c>
      <c r="R25" s="196">
        <v>4.79</v>
      </c>
      <c r="S25" s="196">
        <v>1.92</v>
      </c>
      <c r="T25" s="196">
        <v>0</v>
      </c>
      <c r="U25" s="196">
        <v>316.92</v>
      </c>
      <c r="V25" s="196">
        <v>0</v>
      </c>
      <c r="W25" s="196">
        <v>8.4600000000000009</v>
      </c>
      <c r="X25" s="196">
        <v>35.340000000000003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67.680000000000007</v>
      </c>
      <c r="AQ25" s="196">
        <v>9.58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21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0.96</v>
      </c>
      <c r="R26" s="196">
        <v>4.79</v>
      </c>
      <c r="S26" s="196">
        <v>1.92</v>
      </c>
      <c r="T26" s="196">
        <v>0</v>
      </c>
      <c r="U26" s="196">
        <v>316.92</v>
      </c>
      <c r="V26" s="196">
        <v>0</v>
      </c>
      <c r="W26" s="196">
        <v>8.4600000000000009</v>
      </c>
      <c r="X26" s="196">
        <v>35.880000000000003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67.680000000000007</v>
      </c>
      <c r="AQ26" s="196">
        <v>9.58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21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0.96</v>
      </c>
      <c r="R27" s="196">
        <v>4.79</v>
      </c>
      <c r="S27" s="196">
        <v>1.92</v>
      </c>
      <c r="T27" s="196">
        <v>0</v>
      </c>
      <c r="U27" s="196">
        <v>316.92</v>
      </c>
      <c r="V27" s="196">
        <v>0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67.680000000000007</v>
      </c>
      <c r="AQ27" s="196">
        <v>9.58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21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0.96</v>
      </c>
      <c r="R28" s="196">
        <v>4.79</v>
      </c>
      <c r="S28" s="196">
        <v>1.92</v>
      </c>
      <c r="T28" s="196">
        <v>0</v>
      </c>
      <c r="U28" s="196">
        <v>316.92</v>
      </c>
      <c r="V28" s="196">
        <v>4.21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9.58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155.38</v>
      </c>
      <c r="L29" s="196">
        <v>45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2.5099999999999998</v>
      </c>
      <c r="R29" s="196">
        <v>9.9600000000000009</v>
      </c>
      <c r="S29" s="196">
        <v>4.7300000000000004</v>
      </c>
      <c r="T29" s="196">
        <v>0</v>
      </c>
      <c r="U29" s="196">
        <v>316.92</v>
      </c>
      <c r="V29" s="196">
        <v>4.41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21.94</v>
      </c>
      <c r="AR29" s="196">
        <v>0.68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157.12</v>
      </c>
      <c r="L30" s="196">
        <v>45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2.65</v>
      </c>
      <c r="R30" s="196">
        <v>10.31</v>
      </c>
      <c r="S30" s="196">
        <v>6.41</v>
      </c>
      <c r="T30" s="196">
        <v>0</v>
      </c>
      <c r="U30" s="196">
        <v>316.92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21.94</v>
      </c>
      <c r="AR30" s="196">
        <v>3.51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157.12</v>
      </c>
      <c r="L31" s="196">
        <v>45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2.65</v>
      </c>
      <c r="R31" s="196">
        <v>10.31</v>
      </c>
      <c r="S31" s="196">
        <v>3.53</v>
      </c>
      <c r="T31" s="196">
        <v>0</v>
      </c>
      <c r="U31" s="196">
        <v>316.92</v>
      </c>
      <c r="V31" s="196">
        <v>4.6100000000000003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21.94</v>
      </c>
      <c r="AR31" s="196">
        <v>11.1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157.12</v>
      </c>
      <c r="L32" s="196">
        <v>45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2.65</v>
      </c>
      <c r="R32" s="196">
        <v>10.31</v>
      </c>
      <c r="S32" s="196">
        <v>3.53</v>
      </c>
      <c r="T32" s="196">
        <v>0</v>
      </c>
      <c r="U32" s="196">
        <v>316.92</v>
      </c>
      <c r="V32" s="196">
        <v>4.6100000000000003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21.94</v>
      </c>
      <c r="AR32" s="196">
        <v>21.53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157.12</v>
      </c>
      <c r="L33" s="196">
        <v>45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1.46</v>
      </c>
      <c r="R33" s="196">
        <v>10.31</v>
      </c>
      <c r="S33" s="196">
        <v>3.53</v>
      </c>
      <c r="T33" s="196">
        <v>0</v>
      </c>
      <c r="U33" s="196">
        <v>316.92</v>
      </c>
      <c r="V33" s="196">
        <v>4.6100000000000003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25.45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45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1.46</v>
      </c>
      <c r="R34" s="196">
        <v>10.31</v>
      </c>
      <c r="S34" s="196">
        <v>3.53</v>
      </c>
      <c r="T34" s="196">
        <v>0</v>
      </c>
      <c r="U34" s="196">
        <v>316.92</v>
      </c>
      <c r="V34" s="196">
        <v>4.6100000000000003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25.45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45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1.46</v>
      </c>
      <c r="R35" s="196">
        <v>10.31</v>
      </c>
      <c r="S35" s="196">
        <v>3.53</v>
      </c>
      <c r="T35" s="196">
        <v>0</v>
      </c>
      <c r="U35" s="196">
        <v>316.92</v>
      </c>
      <c r="V35" s="196">
        <v>4.6100000000000003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25.45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45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1.46</v>
      </c>
      <c r="R36" s="196">
        <v>10.31</v>
      </c>
      <c r="S36" s="196">
        <v>3.53</v>
      </c>
      <c r="T36" s="196">
        <v>0</v>
      </c>
      <c r="U36" s="196">
        <v>316.92</v>
      </c>
      <c r="V36" s="196">
        <v>4.6100000000000003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25.45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157.12</v>
      </c>
      <c r="L37" s="196">
        <v>45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1.46</v>
      </c>
      <c r="R37" s="196">
        <v>10.31</v>
      </c>
      <c r="S37" s="196">
        <v>3.53</v>
      </c>
      <c r="T37" s="196">
        <v>0</v>
      </c>
      <c r="U37" s="196">
        <v>316.92</v>
      </c>
      <c r="V37" s="196">
        <v>4.42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21.94</v>
      </c>
      <c r="AR37" s="196">
        <v>25.45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157.12</v>
      </c>
      <c r="L38" s="196">
        <v>45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1.46</v>
      </c>
      <c r="R38" s="196">
        <v>10.31</v>
      </c>
      <c r="S38" s="196">
        <v>3.53</v>
      </c>
      <c r="T38" s="196">
        <v>0</v>
      </c>
      <c r="U38" s="196">
        <v>316.92</v>
      </c>
      <c r="V38" s="196">
        <v>4.42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21.94</v>
      </c>
      <c r="AR38" s="196">
        <v>25.45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157.12</v>
      </c>
      <c r="L39" s="196">
        <v>43.49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1.46</v>
      </c>
      <c r="R39" s="196">
        <v>10.31</v>
      </c>
      <c r="S39" s="196">
        <v>3.53</v>
      </c>
      <c r="T39" s="196">
        <v>0</v>
      </c>
      <c r="U39" s="196">
        <v>316.92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21.94</v>
      </c>
      <c r="AR39" s="196">
        <v>25.45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157.12</v>
      </c>
      <c r="L40" s="196">
        <v>43.49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1.46</v>
      </c>
      <c r="R40" s="196">
        <v>10.31</v>
      </c>
      <c r="S40" s="196">
        <v>3.53</v>
      </c>
      <c r="T40" s="196">
        <v>0</v>
      </c>
      <c r="U40" s="196">
        <v>316.92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21.94</v>
      </c>
      <c r="AR40" s="196">
        <v>25.45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157.12</v>
      </c>
      <c r="L41" s="196">
        <v>41.65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1.46</v>
      </c>
      <c r="R41" s="196">
        <v>10.31</v>
      </c>
      <c r="S41" s="196">
        <v>3.53</v>
      </c>
      <c r="T41" s="196">
        <v>0</v>
      </c>
      <c r="U41" s="196">
        <v>316.92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21.94</v>
      </c>
      <c r="AR41" s="196">
        <v>25.45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157.12</v>
      </c>
      <c r="L42" s="196">
        <v>41.65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1.46</v>
      </c>
      <c r="R42" s="196">
        <v>10.31</v>
      </c>
      <c r="S42" s="196">
        <v>3.53</v>
      </c>
      <c r="T42" s="196">
        <v>0</v>
      </c>
      <c r="U42" s="196">
        <v>316.92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21.94</v>
      </c>
      <c r="AR42" s="196">
        <v>25.45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76.61</v>
      </c>
      <c r="L43" s="196">
        <v>26.87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0.96</v>
      </c>
      <c r="R43" s="196">
        <v>10.31</v>
      </c>
      <c r="S43" s="196">
        <v>1.92</v>
      </c>
      <c r="T43" s="196">
        <v>0</v>
      </c>
      <c r="U43" s="196">
        <v>316.92</v>
      </c>
      <c r="V43" s="196">
        <v>4.41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9.2200000000000006</v>
      </c>
      <c r="AR43" s="196">
        <v>25.45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26.87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0.96</v>
      </c>
      <c r="R44" s="196">
        <v>10.31</v>
      </c>
      <c r="S44" s="196">
        <v>1.92</v>
      </c>
      <c r="T44" s="196">
        <v>0</v>
      </c>
      <c r="U44" s="196">
        <v>316.92</v>
      </c>
      <c r="V44" s="196">
        <v>4.41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46.22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9.2200000000000006</v>
      </c>
      <c r="AR44" s="196">
        <v>25.45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22.02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0.96</v>
      </c>
      <c r="R45" s="196">
        <v>4.79</v>
      </c>
      <c r="S45" s="196">
        <v>1.92</v>
      </c>
      <c r="T45" s="196">
        <v>0</v>
      </c>
      <c r="U45" s="196">
        <v>316.92</v>
      </c>
      <c r="V45" s="196">
        <v>4.41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46.22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21.94</v>
      </c>
      <c r="AR45" s="196">
        <v>25.45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22.02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0.96</v>
      </c>
      <c r="R46" s="196">
        <v>4.79</v>
      </c>
      <c r="S46" s="196">
        <v>1.92</v>
      </c>
      <c r="T46" s="196">
        <v>0</v>
      </c>
      <c r="U46" s="196">
        <v>316.92</v>
      </c>
      <c r="V46" s="196">
        <v>4.41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46.22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21.94</v>
      </c>
      <c r="AR46" s="196">
        <v>25.45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31.6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0.96</v>
      </c>
      <c r="R47" s="196">
        <v>10.31</v>
      </c>
      <c r="S47" s="196">
        <v>1.92</v>
      </c>
      <c r="T47" s="196">
        <v>0</v>
      </c>
      <c r="U47" s="196">
        <v>316.92</v>
      </c>
      <c r="V47" s="196">
        <v>4.41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46.22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21.94</v>
      </c>
      <c r="AR47" s="196">
        <v>25.45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25.86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0.96</v>
      </c>
      <c r="R48" s="196">
        <v>10.31</v>
      </c>
      <c r="S48" s="196">
        <v>1.92</v>
      </c>
      <c r="T48" s="196">
        <v>0</v>
      </c>
      <c r="U48" s="196">
        <v>316.92</v>
      </c>
      <c r="V48" s="196">
        <v>4.41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46.22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21.94</v>
      </c>
      <c r="AR48" s="196">
        <v>25.45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76.61</v>
      </c>
      <c r="L49" s="196">
        <v>23.94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0.96</v>
      </c>
      <c r="R49" s="196">
        <v>4.79</v>
      </c>
      <c r="S49" s="196">
        <v>1.92</v>
      </c>
      <c r="T49" s="196">
        <v>0</v>
      </c>
      <c r="U49" s="196">
        <v>316.92</v>
      </c>
      <c r="V49" s="196">
        <v>4.41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46.22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21.94</v>
      </c>
      <c r="AR49" s="196">
        <v>25.45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76.61</v>
      </c>
      <c r="L50" s="196">
        <v>23.94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0.96</v>
      </c>
      <c r="R50" s="196">
        <v>4.79</v>
      </c>
      <c r="S50" s="196">
        <v>1.92</v>
      </c>
      <c r="T50" s="196">
        <v>0</v>
      </c>
      <c r="U50" s="196">
        <v>316.92</v>
      </c>
      <c r="V50" s="196">
        <v>4.41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46.22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57.46</v>
      </c>
      <c r="AQ50" s="196">
        <v>21.94</v>
      </c>
      <c r="AR50" s="196">
        <v>25.45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76.61</v>
      </c>
      <c r="L51" s="196">
        <v>30.64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0.96</v>
      </c>
      <c r="R51" s="196">
        <v>4.79</v>
      </c>
      <c r="S51" s="196">
        <v>1.92</v>
      </c>
      <c r="T51" s="196">
        <v>0</v>
      </c>
      <c r="U51" s="196">
        <v>316.92</v>
      </c>
      <c r="V51" s="196">
        <v>0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32.56</v>
      </c>
      <c r="AQ51" s="196">
        <v>21.94</v>
      </c>
      <c r="AR51" s="196">
        <v>25.45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76.61</v>
      </c>
      <c r="L52" s="196">
        <v>22.02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0.96</v>
      </c>
      <c r="R52" s="196">
        <v>4.79</v>
      </c>
      <c r="S52" s="196">
        <v>1.92</v>
      </c>
      <c r="T52" s="196">
        <v>0</v>
      </c>
      <c r="U52" s="196">
        <v>316.92</v>
      </c>
      <c r="V52" s="196">
        <v>0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32.56</v>
      </c>
      <c r="AQ52" s="196">
        <v>21.94</v>
      </c>
      <c r="AR52" s="196">
        <v>25.45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76.61</v>
      </c>
      <c r="L53" s="196">
        <v>22.02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0.96</v>
      </c>
      <c r="R53" s="196">
        <v>4.79</v>
      </c>
      <c r="S53" s="196">
        <v>1.92</v>
      </c>
      <c r="T53" s="196">
        <v>0</v>
      </c>
      <c r="U53" s="196">
        <v>316.92</v>
      </c>
      <c r="V53" s="196">
        <v>0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32.56</v>
      </c>
      <c r="AQ53" s="196">
        <v>9.17</v>
      </c>
      <c r="AR53" s="196">
        <v>25.45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76.61</v>
      </c>
      <c r="L54" s="196">
        <v>22.02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0.96</v>
      </c>
      <c r="R54" s="196">
        <v>4.79</v>
      </c>
      <c r="S54" s="196">
        <v>1.92</v>
      </c>
      <c r="T54" s="196">
        <v>0</v>
      </c>
      <c r="U54" s="196">
        <v>316.92</v>
      </c>
      <c r="V54" s="196">
        <v>0</v>
      </c>
      <c r="W54" s="196">
        <v>3.67</v>
      </c>
      <c r="X54" s="196">
        <v>35.880000000000003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32.56</v>
      </c>
      <c r="AQ54" s="196">
        <v>9.17</v>
      </c>
      <c r="AR54" s="196">
        <v>25.45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76.61</v>
      </c>
      <c r="L55" s="196">
        <v>21.07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0.96</v>
      </c>
      <c r="R55" s="196">
        <v>5</v>
      </c>
      <c r="S55" s="196">
        <v>1.92</v>
      </c>
      <c r="T55" s="196">
        <v>0</v>
      </c>
      <c r="U55" s="196">
        <v>316.92</v>
      </c>
      <c r="V55" s="196">
        <v>0</v>
      </c>
      <c r="W55" s="196">
        <v>3.67</v>
      </c>
      <c r="X55" s="196">
        <v>35.880000000000003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32.56</v>
      </c>
      <c r="AQ55" s="196">
        <v>9.17</v>
      </c>
      <c r="AR55" s="196">
        <v>25.45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76.61</v>
      </c>
      <c r="L56" s="196">
        <v>21.07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0.96</v>
      </c>
      <c r="R56" s="196">
        <v>4.79</v>
      </c>
      <c r="S56" s="196">
        <v>1.92</v>
      </c>
      <c r="T56" s="196">
        <v>0</v>
      </c>
      <c r="U56" s="196">
        <v>316.92</v>
      </c>
      <c r="V56" s="196">
        <v>0</v>
      </c>
      <c r="W56" s="196">
        <v>3.67</v>
      </c>
      <c r="X56" s="196">
        <v>17.239999999999998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32.56</v>
      </c>
      <c r="AQ56" s="196">
        <v>9.17</v>
      </c>
      <c r="AR56" s="196">
        <v>25.45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73.36</v>
      </c>
      <c r="L57" s="196">
        <v>20.18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0.92</v>
      </c>
      <c r="R57" s="196">
        <v>4.59</v>
      </c>
      <c r="S57" s="196">
        <v>1.84</v>
      </c>
      <c r="T57" s="196">
        <v>0</v>
      </c>
      <c r="U57" s="196">
        <v>316.92</v>
      </c>
      <c r="V57" s="196">
        <v>0</v>
      </c>
      <c r="W57" s="196">
        <v>8.3699999999999992</v>
      </c>
      <c r="X57" s="196">
        <v>35.880000000000003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32.56</v>
      </c>
      <c r="AQ57" s="196">
        <v>9.17</v>
      </c>
      <c r="AR57" s="196">
        <v>25.45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73.36</v>
      </c>
      <c r="L58" s="196">
        <v>20.18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0.92</v>
      </c>
      <c r="R58" s="196">
        <v>4.59</v>
      </c>
      <c r="S58" s="196">
        <v>1.84</v>
      </c>
      <c r="T58" s="196">
        <v>0</v>
      </c>
      <c r="U58" s="196">
        <v>316.92</v>
      </c>
      <c r="V58" s="196">
        <v>0</v>
      </c>
      <c r="W58" s="196">
        <v>8.4600000000000009</v>
      </c>
      <c r="X58" s="196">
        <v>35.880000000000003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32.56</v>
      </c>
      <c r="AQ58" s="196">
        <v>9.17</v>
      </c>
      <c r="AR58" s="196">
        <v>25.45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73.36</v>
      </c>
      <c r="L59" s="196">
        <v>20.18</v>
      </c>
      <c r="M59" s="196">
        <v>0</v>
      </c>
      <c r="N59" s="196">
        <v>28.73</v>
      </c>
      <c r="O59" s="196">
        <v>48.24</v>
      </c>
      <c r="P59" s="196">
        <v>58.55</v>
      </c>
      <c r="Q59" s="196">
        <v>0.92</v>
      </c>
      <c r="R59" s="196">
        <v>4.59</v>
      </c>
      <c r="S59" s="196">
        <v>1.84</v>
      </c>
      <c r="T59" s="196">
        <v>0</v>
      </c>
      <c r="U59" s="196">
        <v>316.92</v>
      </c>
      <c r="V59" s="196">
        <v>0</v>
      </c>
      <c r="W59" s="196">
        <v>8.4600000000000009</v>
      </c>
      <c r="X59" s="196">
        <v>35.880000000000003</v>
      </c>
      <c r="Y59" s="196">
        <v>0</v>
      </c>
      <c r="Z59">
        <v>0</v>
      </c>
      <c r="AA59" s="196">
        <v>8.34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32.56</v>
      </c>
      <c r="AQ59" s="196">
        <v>9.17</v>
      </c>
      <c r="AR59" s="196">
        <v>25.45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73.36</v>
      </c>
      <c r="L60" s="196">
        <v>20.18</v>
      </c>
      <c r="M60" s="196">
        <v>0</v>
      </c>
      <c r="N60" s="196">
        <v>28.73</v>
      </c>
      <c r="O60" s="196">
        <v>48.24</v>
      </c>
      <c r="P60" s="196">
        <v>58.55</v>
      </c>
      <c r="Q60" s="196">
        <v>0.92</v>
      </c>
      <c r="R60" s="196">
        <v>4.59</v>
      </c>
      <c r="S60" s="196">
        <v>1.84</v>
      </c>
      <c r="T60" s="196">
        <v>0</v>
      </c>
      <c r="U60" s="196">
        <v>316.92</v>
      </c>
      <c r="V60" s="196">
        <v>0</v>
      </c>
      <c r="W60" s="196">
        <v>8.4600000000000009</v>
      </c>
      <c r="X60" s="196">
        <v>35.880000000000003</v>
      </c>
      <c r="Y60" s="196">
        <v>0</v>
      </c>
      <c r="Z60">
        <v>0</v>
      </c>
      <c r="AA60" s="196">
        <v>8.34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32.56</v>
      </c>
      <c r="AQ60" s="196">
        <v>9.17</v>
      </c>
      <c r="AR60" s="196">
        <v>25.45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70.25</v>
      </c>
      <c r="L61" s="196">
        <v>10.53</v>
      </c>
      <c r="M61" s="196">
        <v>0</v>
      </c>
      <c r="N61" s="196">
        <v>28.73</v>
      </c>
      <c r="O61" s="196">
        <v>48.24</v>
      </c>
      <c r="P61" s="196">
        <v>58.55</v>
      </c>
      <c r="Q61" s="196">
        <v>0.92</v>
      </c>
      <c r="R61" s="196">
        <v>8.86</v>
      </c>
      <c r="S61" s="196">
        <v>1.84</v>
      </c>
      <c r="T61" s="196">
        <v>0</v>
      </c>
      <c r="U61" s="196">
        <v>316.92</v>
      </c>
      <c r="V61" s="196">
        <v>0</v>
      </c>
      <c r="W61" s="196">
        <v>8.4600000000000009</v>
      </c>
      <c r="X61" s="196">
        <v>35.880000000000003</v>
      </c>
      <c r="Y61" s="196">
        <v>0</v>
      </c>
      <c r="Z61">
        <v>0</v>
      </c>
      <c r="AA61" s="196">
        <v>8.34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32.56</v>
      </c>
      <c r="AQ61" s="196">
        <v>8.83</v>
      </c>
      <c r="AR61" s="196">
        <v>25.45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70.25</v>
      </c>
      <c r="L62" s="196">
        <v>10.53</v>
      </c>
      <c r="M62" s="196">
        <v>0</v>
      </c>
      <c r="N62" s="196">
        <v>28.73</v>
      </c>
      <c r="O62" s="196">
        <v>48.24</v>
      </c>
      <c r="P62" s="196">
        <v>58.55</v>
      </c>
      <c r="Q62" s="196">
        <v>0.92</v>
      </c>
      <c r="R62" s="196">
        <v>10.039999999999999</v>
      </c>
      <c r="S62" s="196">
        <v>1.84</v>
      </c>
      <c r="T62" s="196">
        <v>0</v>
      </c>
      <c r="U62" s="196">
        <v>316.92</v>
      </c>
      <c r="V62" s="196">
        <v>0</v>
      </c>
      <c r="W62" s="196">
        <v>8.4600000000000009</v>
      </c>
      <c r="X62" s="196">
        <v>35.880000000000003</v>
      </c>
      <c r="Y62" s="196">
        <v>0</v>
      </c>
      <c r="Z62">
        <v>0</v>
      </c>
      <c r="AA62" s="196">
        <v>8.34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32.56</v>
      </c>
      <c r="AQ62" s="196">
        <v>8.83</v>
      </c>
      <c r="AR62" s="196">
        <v>25.45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70.25</v>
      </c>
      <c r="L63" s="196">
        <v>10.53</v>
      </c>
      <c r="M63" s="196">
        <v>0</v>
      </c>
      <c r="N63" s="196">
        <v>28.73</v>
      </c>
      <c r="O63" s="196">
        <v>48.24</v>
      </c>
      <c r="P63" s="196">
        <v>58.55</v>
      </c>
      <c r="Q63" s="196">
        <v>0.92</v>
      </c>
      <c r="R63" s="196">
        <v>10.31</v>
      </c>
      <c r="S63" s="196">
        <v>1.84</v>
      </c>
      <c r="T63" s="196">
        <v>0</v>
      </c>
      <c r="U63" s="196">
        <v>316.92</v>
      </c>
      <c r="V63" s="196">
        <v>3.69</v>
      </c>
      <c r="W63" s="196">
        <v>8.4600000000000009</v>
      </c>
      <c r="X63" s="196">
        <v>35.880000000000003</v>
      </c>
      <c r="Y63" s="196">
        <v>0</v>
      </c>
      <c r="Z63">
        <v>0</v>
      </c>
      <c r="AA63" s="196">
        <v>8.1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21.94</v>
      </c>
      <c r="AR63" s="196">
        <v>25.45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70.25</v>
      </c>
      <c r="L64" s="196">
        <v>10.53</v>
      </c>
      <c r="M64" s="196">
        <v>0</v>
      </c>
      <c r="N64" s="196">
        <v>28.73</v>
      </c>
      <c r="O64" s="196">
        <v>48.24</v>
      </c>
      <c r="P64" s="196">
        <v>58.55</v>
      </c>
      <c r="Q64" s="196">
        <v>0.92</v>
      </c>
      <c r="R64" s="196">
        <v>10.31</v>
      </c>
      <c r="S64" s="196">
        <v>1.84</v>
      </c>
      <c r="T64" s="196">
        <v>0</v>
      </c>
      <c r="U64" s="196">
        <v>316.92</v>
      </c>
      <c r="V64" s="196">
        <v>4.34</v>
      </c>
      <c r="W64" s="196">
        <v>8.4600000000000009</v>
      </c>
      <c r="X64" s="196">
        <v>35.880000000000003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21.94</v>
      </c>
      <c r="AR64" s="196">
        <v>25.45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67.06</v>
      </c>
      <c r="L65" s="196">
        <v>10.53</v>
      </c>
      <c r="M65" s="196">
        <v>0</v>
      </c>
      <c r="N65" s="196">
        <v>28.73</v>
      </c>
      <c r="O65" s="196">
        <v>48.24</v>
      </c>
      <c r="P65" s="196">
        <v>58.55</v>
      </c>
      <c r="Q65" s="196">
        <v>0.92</v>
      </c>
      <c r="R65" s="196">
        <v>10.31</v>
      </c>
      <c r="S65" s="196">
        <v>1.84</v>
      </c>
      <c r="T65" s="196">
        <v>0</v>
      </c>
      <c r="U65" s="196">
        <v>316.92</v>
      </c>
      <c r="V65" s="196">
        <v>4.41</v>
      </c>
      <c r="W65" s="196">
        <v>8.4600000000000009</v>
      </c>
      <c r="X65" s="196">
        <v>35.880000000000003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16.54</v>
      </c>
      <c r="AR65" s="196">
        <v>25.45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67.27</v>
      </c>
      <c r="L66" s="196">
        <v>23.94</v>
      </c>
      <c r="M66" s="196">
        <v>0</v>
      </c>
      <c r="N66" s="196">
        <v>28.73</v>
      </c>
      <c r="O66" s="196">
        <v>48.24</v>
      </c>
      <c r="P66" s="196">
        <v>58.55</v>
      </c>
      <c r="Q66" s="196">
        <v>1.46</v>
      </c>
      <c r="R66" s="196">
        <v>10.31</v>
      </c>
      <c r="S66" s="196">
        <v>1.84</v>
      </c>
      <c r="T66" s="196">
        <v>0</v>
      </c>
      <c r="U66" s="196">
        <v>316.92</v>
      </c>
      <c r="V66" s="196">
        <v>4.41</v>
      </c>
      <c r="W66" s="196">
        <v>8.4600000000000009</v>
      </c>
      <c r="X66" s="196">
        <v>35.880000000000003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16.54</v>
      </c>
      <c r="AR66" s="196">
        <v>25.45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90.97</v>
      </c>
      <c r="L67" s="196">
        <v>25</v>
      </c>
      <c r="M67" s="196">
        <v>0</v>
      </c>
      <c r="N67" s="196">
        <v>28.73</v>
      </c>
      <c r="O67" s="196">
        <v>48.24</v>
      </c>
      <c r="P67" s="196">
        <v>58.55</v>
      </c>
      <c r="Q67" s="196">
        <v>1.46</v>
      </c>
      <c r="R67" s="196">
        <v>10.31</v>
      </c>
      <c r="S67" s="196">
        <v>1.84</v>
      </c>
      <c r="T67" s="196">
        <v>0</v>
      </c>
      <c r="U67" s="196">
        <v>316.92</v>
      </c>
      <c r="V67" s="196">
        <v>4.41</v>
      </c>
      <c r="W67" s="196">
        <v>8.4600000000000009</v>
      </c>
      <c r="X67" s="196">
        <v>35.880000000000003</v>
      </c>
      <c r="Y67" s="196">
        <v>0</v>
      </c>
      <c r="Z67">
        <v>0</v>
      </c>
      <c r="AA67" s="196">
        <v>8.1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16.54</v>
      </c>
      <c r="AR67" s="196">
        <v>23.68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157.19999999999999</v>
      </c>
      <c r="L68" s="196">
        <v>25</v>
      </c>
      <c r="M68" s="196">
        <v>0</v>
      </c>
      <c r="N68" s="196">
        <v>28.73</v>
      </c>
      <c r="O68" s="196">
        <v>48.24</v>
      </c>
      <c r="P68" s="196">
        <v>58.55</v>
      </c>
      <c r="Q68" s="196">
        <v>1.46</v>
      </c>
      <c r="R68" s="196">
        <v>10.31</v>
      </c>
      <c r="S68" s="196">
        <v>3.53</v>
      </c>
      <c r="T68" s="196">
        <v>0</v>
      </c>
      <c r="U68" s="196">
        <v>316.92</v>
      </c>
      <c r="V68" s="196">
        <v>4.41</v>
      </c>
      <c r="W68" s="196">
        <v>8.4600000000000009</v>
      </c>
      <c r="X68" s="196">
        <v>35.880000000000003</v>
      </c>
      <c r="Y68" s="196">
        <v>0</v>
      </c>
      <c r="Z68">
        <v>0</v>
      </c>
      <c r="AA68" s="196">
        <v>8.1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16.54</v>
      </c>
      <c r="AR68" s="196">
        <v>17.25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157.12</v>
      </c>
      <c r="L69" s="196">
        <v>25</v>
      </c>
      <c r="M69" s="196">
        <v>0</v>
      </c>
      <c r="N69" s="196">
        <v>28.73</v>
      </c>
      <c r="O69" s="196">
        <v>48.24</v>
      </c>
      <c r="P69" s="196">
        <v>58.55</v>
      </c>
      <c r="Q69" s="196">
        <v>1.46</v>
      </c>
      <c r="R69" s="196">
        <v>10.31</v>
      </c>
      <c r="S69" s="196">
        <v>3.53</v>
      </c>
      <c r="T69" s="196">
        <v>0</v>
      </c>
      <c r="U69" s="196">
        <v>316.92</v>
      </c>
      <c r="V69" s="196">
        <v>4.41</v>
      </c>
      <c r="W69" s="196">
        <v>8.4600000000000009</v>
      </c>
      <c r="X69" s="196">
        <v>35.880000000000003</v>
      </c>
      <c r="Y69" s="196">
        <v>0</v>
      </c>
      <c r="Z69">
        <v>0</v>
      </c>
      <c r="AA69" s="196">
        <v>8.1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43.59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16.54</v>
      </c>
      <c r="AR69" s="196">
        <v>7.4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157.12</v>
      </c>
      <c r="L70" s="196">
        <v>25</v>
      </c>
      <c r="M70" s="196">
        <v>0</v>
      </c>
      <c r="N70" s="196">
        <v>28.73</v>
      </c>
      <c r="O70" s="196">
        <v>48.24</v>
      </c>
      <c r="P70" s="196">
        <v>58.55</v>
      </c>
      <c r="Q70" s="196">
        <v>1.46</v>
      </c>
      <c r="R70" s="196">
        <v>10.31</v>
      </c>
      <c r="S70" s="196">
        <v>3.53</v>
      </c>
      <c r="T70" s="196">
        <v>0</v>
      </c>
      <c r="U70" s="196">
        <v>316.92</v>
      </c>
      <c r="V70" s="196">
        <v>4.41</v>
      </c>
      <c r="W70" s="196">
        <v>8.4600000000000009</v>
      </c>
      <c r="X70" s="196">
        <v>35.880000000000003</v>
      </c>
      <c r="Y70" s="196">
        <v>0</v>
      </c>
      <c r="Z70">
        <v>0</v>
      </c>
      <c r="AA70" s="196">
        <v>8.1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53.28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16.54</v>
      </c>
      <c r="AR70" s="196">
        <v>3.24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157.12</v>
      </c>
      <c r="L71" s="196">
        <v>25</v>
      </c>
      <c r="M71" s="196">
        <v>0</v>
      </c>
      <c r="N71" s="196">
        <v>28.73</v>
      </c>
      <c r="O71" s="196">
        <v>48.24</v>
      </c>
      <c r="P71" s="196">
        <v>58.55</v>
      </c>
      <c r="Q71" s="196">
        <v>1.46</v>
      </c>
      <c r="R71" s="196">
        <v>10.31</v>
      </c>
      <c r="S71" s="196">
        <v>3.53</v>
      </c>
      <c r="T71" s="196">
        <v>0</v>
      </c>
      <c r="U71" s="196">
        <v>316.92</v>
      </c>
      <c r="V71" s="196">
        <v>4.41</v>
      </c>
      <c r="W71" s="196">
        <v>8.4600000000000009</v>
      </c>
      <c r="X71" s="196">
        <v>35.880000000000003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16.54</v>
      </c>
      <c r="AR71" s="196">
        <v>1.1100000000000001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157.12</v>
      </c>
      <c r="L72" s="196">
        <v>25</v>
      </c>
      <c r="M72" s="196">
        <v>0</v>
      </c>
      <c r="N72" s="196">
        <v>28.73</v>
      </c>
      <c r="O72" s="196">
        <v>48.24</v>
      </c>
      <c r="P72" s="196">
        <v>58.55</v>
      </c>
      <c r="Q72" s="196">
        <v>1.46</v>
      </c>
      <c r="R72" s="196">
        <v>10.31</v>
      </c>
      <c r="S72" s="196">
        <v>3.53</v>
      </c>
      <c r="T72" s="196">
        <v>0</v>
      </c>
      <c r="U72" s="196">
        <v>316.92</v>
      </c>
      <c r="V72" s="196">
        <v>4.41</v>
      </c>
      <c r="W72" s="196">
        <v>8.4600000000000009</v>
      </c>
      <c r="X72" s="196">
        <v>35.880000000000003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16.54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157.12</v>
      </c>
      <c r="L73" s="196">
        <v>25</v>
      </c>
      <c r="M73" s="196">
        <v>0</v>
      </c>
      <c r="N73" s="196">
        <v>28.73</v>
      </c>
      <c r="O73" s="196">
        <v>48.24</v>
      </c>
      <c r="P73" s="196">
        <v>58.55</v>
      </c>
      <c r="Q73" s="196">
        <v>1.46</v>
      </c>
      <c r="R73" s="196">
        <v>10.31</v>
      </c>
      <c r="S73" s="196">
        <v>3.53</v>
      </c>
      <c r="T73" s="196">
        <v>0</v>
      </c>
      <c r="U73" s="196">
        <v>316.92</v>
      </c>
      <c r="V73" s="196">
        <v>4.41</v>
      </c>
      <c r="W73" s="196">
        <v>8.4600000000000009</v>
      </c>
      <c r="X73" s="196">
        <v>35.880000000000003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16.54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157.12</v>
      </c>
      <c r="L74" s="196">
        <v>25</v>
      </c>
      <c r="M74" s="196">
        <v>0</v>
      </c>
      <c r="N74" s="196">
        <v>28.73</v>
      </c>
      <c r="O74" s="196">
        <v>48.24</v>
      </c>
      <c r="P74" s="196">
        <v>58.55</v>
      </c>
      <c r="Q74" s="196">
        <v>1.46</v>
      </c>
      <c r="R74" s="196">
        <v>10.31</v>
      </c>
      <c r="S74" s="196">
        <v>3.53</v>
      </c>
      <c r="T74" s="196">
        <v>0</v>
      </c>
      <c r="U74" s="196">
        <v>316.92</v>
      </c>
      <c r="V74" s="196">
        <v>4.41</v>
      </c>
      <c r="W74" s="196">
        <v>8.4600000000000009</v>
      </c>
      <c r="X74" s="196">
        <v>35.880000000000003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16.54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157.12</v>
      </c>
      <c r="L75" s="196">
        <v>22</v>
      </c>
      <c r="M75" s="196">
        <v>0</v>
      </c>
      <c r="N75" s="196">
        <v>28.73</v>
      </c>
      <c r="O75" s="196">
        <v>48.24</v>
      </c>
      <c r="P75" s="196">
        <v>58.55</v>
      </c>
      <c r="Q75" s="196">
        <v>1.46</v>
      </c>
      <c r="R75" s="196">
        <v>10.31</v>
      </c>
      <c r="S75" s="196">
        <v>3.53</v>
      </c>
      <c r="T75" s="196">
        <v>0</v>
      </c>
      <c r="U75" s="196">
        <v>316.92</v>
      </c>
      <c r="V75" s="196">
        <v>4.41</v>
      </c>
      <c r="W75" s="196">
        <v>8.4600000000000009</v>
      </c>
      <c r="X75" s="196">
        <v>35.880000000000003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16.54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157.12</v>
      </c>
      <c r="L76" s="196">
        <v>22</v>
      </c>
      <c r="M76" s="196">
        <v>0</v>
      </c>
      <c r="N76" s="196">
        <v>28.73</v>
      </c>
      <c r="O76" s="196">
        <v>48.24</v>
      </c>
      <c r="P76" s="196">
        <v>58.55</v>
      </c>
      <c r="Q76" s="196">
        <v>1.46</v>
      </c>
      <c r="R76" s="196">
        <v>10.31</v>
      </c>
      <c r="S76" s="196">
        <v>3.53</v>
      </c>
      <c r="T76" s="196">
        <v>0</v>
      </c>
      <c r="U76" s="196">
        <v>316.92</v>
      </c>
      <c r="V76" s="196">
        <v>4.41</v>
      </c>
      <c r="W76" s="196">
        <v>8.4600000000000009</v>
      </c>
      <c r="X76" s="196">
        <v>35.880000000000003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16.54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150.46</v>
      </c>
      <c r="L77" s="196">
        <v>22</v>
      </c>
      <c r="M77" s="196">
        <v>0</v>
      </c>
      <c r="N77" s="196">
        <v>28.73</v>
      </c>
      <c r="O77" s="196">
        <v>48.24</v>
      </c>
      <c r="P77" s="196">
        <v>58.55</v>
      </c>
      <c r="Q77" s="196">
        <v>1.46</v>
      </c>
      <c r="R77" s="196">
        <v>10.31</v>
      </c>
      <c r="S77" s="196">
        <v>3.53</v>
      </c>
      <c r="T77" s="196">
        <v>0</v>
      </c>
      <c r="U77" s="196">
        <v>316.92</v>
      </c>
      <c r="V77" s="196">
        <v>4.41</v>
      </c>
      <c r="W77" s="196">
        <v>8.4600000000000009</v>
      </c>
      <c r="X77" s="196">
        <v>35.880000000000003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16.54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150.46</v>
      </c>
      <c r="L78" s="196">
        <v>22</v>
      </c>
      <c r="M78" s="196">
        <v>0</v>
      </c>
      <c r="N78" s="196">
        <v>28.73</v>
      </c>
      <c r="O78" s="196">
        <v>48.24</v>
      </c>
      <c r="P78" s="196">
        <v>58.55</v>
      </c>
      <c r="Q78" s="196">
        <v>1.46</v>
      </c>
      <c r="R78" s="196">
        <v>10.31</v>
      </c>
      <c r="S78" s="196">
        <v>3.53</v>
      </c>
      <c r="T78" s="196">
        <v>0</v>
      </c>
      <c r="U78" s="196">
        <v>316.92</v>
      </c>
      <c r="V78" s="196">
        <v>4.41</v>
      </c>
      <c r="W78" s="196">
        <v>8.4600000000000009</v>
      </c>
      <c r="X78" s="196">
        <v>35.880000000000003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16.54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150.46</v>
      </c>
      <c r="L79" s="196">
        <v>22</v>
      </c>
      <c r="M79" s="196">
        <v>0</v>
      </c>
      <c r="N79" s="196">
        <v>28.73</v>
      </c>
      <c r="O79" s="196">
        <v>48.24</v>
      </c>
      <c r="P79" s="196">
        <v>58.55</v>
      </c>
      <c r="Q79" s="196">
        <v>1.46</v>
      </c>
      <c r="R79" s="196">
        <v>10.31</v>
      </c>
      <c r="S79" s="196">
        <v>3.53</v>
      </c>
      <c r="T79" s="196">
        <v>0</v>
      </c>
      <c r="U79" s="196">
        <v>316.92</v>
      </c>
      <c r="V79" s="196">
        <v>4.41</v>
      </c>
      <c r="W79" s="196">
        <v>8.4600000000000009</v>
      </c>
      <c r="X79" s="196">
        <v>35.880000000000003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201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16.54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150.46</v>
      </c>
      <c r="L80" s="196">
        <v>22</v>
      </c>
      <c r="M80" s="196">
        <v>0</v>
      </c>
      <c r="N80" s="196">
        <v>28.73</v>
      </c>
      <c r="O80" s="196">
        <v>48.24</v>
      </c>
      <c r="P80" s="196">
        <v>58.55</v>
      </c>
      <c r="Q80" s="196">
        <v>1.46</v>
      </c>
      <c r="R80" s="196">
        <v>10.31</v>
      </c>
      <c r="S80" s="196">
        <v>3.53</v>
      </c>
      <c r="T80" s="196">
        <v>0</v>
      </c>
      <c r="U80" s="196">
        <v>316.92</v>
      </c>
      <c r="V80" s="196">
        <v>4.41</v>
      </c>
      <c r="W80" s="196">
        <v>8.4600000000000009</v>
      </c>
      <c r="X80" s="196">
        <v>35.880000000000003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201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16.54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150.46</v>
      </c>
      <c r="L81" s="196">
        <v>22</v>
      </c>
      <c r="M81" s="196">
        <v>0</v>
      </c>
      <c r="N81" s="196">
        <v>28.73</v>
      </c>
      <c r="O81" s="196">
        <v>48.24</v>
      </c>
      <c r="P81" s="196">
        <v>58.55</v>
      </c>
      <c r="Q81" s="196">
        <v>1.46</v>
      </c>
      <c r="R81" s="196">
        <v>10.31</v>
      </c>
      <c r="S81" s="196">
        <v>3.53</v>
      </c>
      <c r="T81" s="196">
        <v>0</v>
      </c>
      <c r="U81" s="196">
        <v>316.92</v>
      </c>
      <c r="V81" s="196">
        <v>4.41</v>
      </c>
      <c r="W81" s="196">
        <v>8.4600000000000009</v>
      </c>
      <c r="X81" s="196">
        <v>35.880000000000003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16.54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126.13</v>
      </c>
      <c r="L82" s="196">
        <v>22</v>
      </c>
      <c r="M82" s="196">
        <v>0</v>
      </c>
      <c r="N82" s="196">
        <v>28.73</v>
      </c>
      <c r="O82" s="196">
        <v>48.24</v>
      </c>
      <c r="P82" s="196">
        <v>58.55</v>
      </c>
      <c r="Q82" s="196">
        <v>1.46</v>
      </c>
      <c r="R82" s="196">
        <v>10.31</v>
      </c>
      <c r="S82" s="196">
        <v>3.53</v>
      </c>
      <c r="T82" s="196">
        <v>0</v>
      </c>
      <c r="U82" s="196">
        <v>316.92</v>
      </c>
      <c r="V82" s="196">
        <v>4.41</v>
      </c>
      <c r="W82" s="196">
        <v>8.4600000000000009</v>
      </c>
      <c r="X82" s="196">
        <v>35.880000000000003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16.54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81.400000000000006</v>
      </c>
      <c r="L83" s="196">
        <v>22</v>
      </c>
      <c r="M83" s="196">
        <v>0</v>
      </c>
      <c r="N83" s="196">
        <v>28.73</v>
      </c>
      <c r="O83" s="196">
        <v>48.24</v>
      </c>
      <c r="P83" s="196">
        <v>58.55</v>
      </c>
      <c r="Q83" s="196">
        <v>1.46</v>
      </c>
      <c r="R83" s="196">
        <v>10.31</v>
      </c>
      <c r="S83" s="196">
        <v>3.53</v>
      </c>
      <c r="T83" s="196">
        <v>0</v>
      </c>
      <c r="U83" s="196">
        <v>316.92</v>
      </c>
      <c r="V83" s="196">
        <v>4.41</v>
      </c>
      <c r="W83" s="196">
        <v>8.4600000000000009</v>
      </c>
      <c r="X83" s="196">
        <v>35.880000000000003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16.54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76.61</v>
      </c>
      <c r="L84" s="196">
        <v>22</v>
      </c>
      <c r="M84" s="196">
        <v>0</v>
      </c>
      <c r="N84" s="196">
        <v>28.73</v>
      </c>
      <c r="O84" s="196">
        <v>48.24</v>
      </c>
      <c r="P84" s="196">
        <v>58.55</v>
      </c>
      <c r="Q84" s="196">
        <v>1.46</v>
      </c>
      <c r="R84" s="196">
        <v>10.31</v>
      </c>
      <c r="S84" s="196">
        <v>3.53</v>
      </c>
      <c r="T84" s="196">
        <v>0</v>
      </c>
      <c r="U84" s="196">
        <v>316.92</v>
      </c>
      <c r="V84" s="196">
        <v>4.41</v>
      </c>
      <c r="W84" s="196">
        <v>8.4600000000000009</v>
      </c>
      <c r="X84" s="196">
        <v>35.880000000000003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8.6199999999999992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71.819999999999993</v>
      </c>
      <c r="L85" s="196">
        <v>22</v>
      </c>
      <c r="M85" s="196">
        <v>0</v>
      </c>
      <c r="N85" s="196">
        <v>28.73</v>
      </c>
      <c r="O85" s="196">
        <v>48.24</v>
      </c>
      <c r="P85" s="196">
        <v>58.55</v>
      </c>
      <c r="Q85" s="196">
        <v>1.46</v>
      </c>
      <c r="R85" s="196">
        <v>10.31</v>
      </c>
      <c r="S85" s="196">
        <v>3.53</v>
      </c>
      <c r="T85" s="196">
        <v>0</v>
      </c>
      <c r="U85" s="196">
        <v>316.92</v>
      </c>
      <c r="V85" s="196">
        <v>4.41</v>
      </c>
      <c r="W85" s="196">
        <v>8.4600000000000009</v>
      </c>
      <c r="X85" s="196">
        <v>35.880000000000003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47.88</v>
      </c>
      <c r="AQ85" s="196">
        <v>8.6199999999999992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71.819999999999993</v>
      </c>
      <c r="L86" s="196">
        <v>22</v>
      </c>
      <c r="M86" s="196">
        <v>0</v>
      </c>
      <c r="N86" s="196">
        <v>28.73</v>
      </c>
      <c r="O86" s="196">
        <v>48.24</v>
      </c>
      <c r="P86" s="196">
        <v>58.55</v>
      </c>
      <c r="Q86" s="196">
        <v>1.46</v>
      </c>
      <c r="R86" s="196">
        <v>10.31</v>
      </c>
      <c r="S86" s="196">
        <v>3.53</v>
      </c>
      <c r="T86" s="196">
        <v>0</v>
      </c>
      <c r="U86" s="196">
        <v>316.92</v>
      </c>
      <c r="V86" s="196">
        <v>4.41</v>
      </c>
      <c r="W86" s="196">
        <v>8.4600000000000009</v>
      </c>
      <c r="X86" s="196">
        <v>35.880000000000003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32.56</v>
      </c>
      <c r="AQ86" s="196">
        <v>8.6199999999999992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64.42</v>
      </c>
      <c r="L87" s="196">
        <v>22</v>
      </c>
      <c r="M87" s="196">
        <v>0</v>
      </c>
      <c r="N87" s="196">
        <v>28.73</v>
      </c>
      <c r="O87" s="196">
        <v>48.24</v>
      </c>
      <c r="P87" s="196">
        <v>58.55</v>
      </c>
      <c r="Q87" s="196">
        <v>0.92</v>
      </c>
      <c r="R87" s="196">
        <v>5.26</v>
      </c>
      <c r="S87" s="196">
        <v>1.84</v>
      </c>
      <c r="T87" s="196">
        <v>0</v>
      </c>
      <c r="U87" s="196">
        <v>316.92</v>
      </c>
      <c r="V87" s="196">
        <v>0</v>
      </c>
      <c r="W87" s="196">
        <v>8.4600000000000009</v>
      </c>
      <c r="X87" s="196">
        <v>35.880000000000003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32.56</v>
      </c>
      <c r="AQ87" s="196">
        <v>8.7799999999999994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64.42</v>
      </c>
      <c r="L88" s="196">
        <v>11</v>
      </c>
      <c r="M88" s="196">
        <v>0</v>
      </c>
      <c r="N88" s="196">
        <v>28.73</v>
      </c>
      <c r="O88" s="196">
        <v>48.24</v>
      </c>
      <c r="P88" s="196">
        <v>58.55</v>
      </c>
      <c r="Q88" s="196">
        <v>0.92</v>
      </c>
      <c r="R88" s="196">
        <v>4.4000000000000004</v>
      </c>
      <c r="S88" s="196">
        <v>1.84</v>
      </c>
      <c r="T88" s="196">
        <v>0</v>
      </c>
      <c r="U88" s="196">
        <v>316.92</v>
      </c>
      <c r="V88" s="196">
        <v>0</v>
      </c>
      <c r="W88" s="196">
        <v>8.4600000000000009</v>
      </c>
      <c r="X88" s="196">
        <v>35.880000000000003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32.56</v>
      </c>
      <c r="AQ88" s="196">
        <v>8.7799999999999994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64.42</v>
      </c>
      <c r="L89" s="196">
        <v>11</v>
      </c>
      <c r="M89" s="196">
        <v>0</v>
      </c>
      <c r="N89" s="196">
        <v>28.73</v>
      </c>
      <c r="O89" s="196">
        <v>48.24</v>
      </c>
      <c r="P89" s="196">
        <v>58.55</v>
      </c>
      <c r="Q89" s="196">
        <v>0.92</v>
      </c>
      <c r="R89" s="196">
        <v>4.4000000000000004</v>
      </c>
      <c r="S89" s="196">
        <v>1.84</v>
      </c>
      <c r="T89" s="196">
        <v>0</v>
      </c>
      <c r="U89" s="196">
        <v>316.92</v>
      </c>
      <c r="V89" s="196">
        <v>3.29</v>
      </c>
      <c r="W89" s="196">
        <v>8.4600000000000009</v>
      </c>
      <c r="X89" s="196">
        <v>35.880000000000003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31.37</v>
      </c>
      <c r="AQ89" s="196">
        <v>8.7799999999999994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64.42</v>
      </c>
      <c r="L90" s="196">
        <v>11</v>
      </c>
      <c r="M90" s="196">
        <v>0</v>
      </c>
      <c r="N90" s="196">
        <v>28.73</v>
      </c>
      <c r="O90" s="196">
        <v>48.24</v>
      </c>
      <c r="P90" s="196">
        <v>58.55</v>
      </c>
      <c r="Q90" s="196">
        <v>0.92</v>
      </c>
      <c r="R90" s="196">
        <v>4.4000000000000004</v>
      </c>
      <c r="S90" s="196">
        <v>1.84</v>
      </c>
      <c r="T90" s="196">
        <v>0</v>
      </c>
      <c r="U90" s="196">
        <v>316.92</v>
      </c>
      <c r="V90" s="196">
        <v>3.29</v>
      </c>
      <c r="W90" s="196">
        <v>8.4600000000000009</v>
      </c>
      <c r="X90" s="196">
        <v>35.880000000000003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31.37</v>
      </c>
      <c r="AQ90" s="196">
        <v>8.7799999999999994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64.42</v>
      </c>
      <c r="L91" s="196">
        <v>11</v>
      </c>
      <c r="M91" s="196">
        <v>0</v>
      </c>
      <c r="N91" s="196">
        <v>28.73</v>
      </c>
      <c r="O91" s="196">
        <v>48.24</v>
      </c>
      <c r="P91" s="196">
        <v>58.55</v>
      </c>
      <c r="Q91" s="196">
        <v>0.92</v>
      </c>
      <c r="R91" s="196">
        <v>4.4000000000000004</v>
      </c>
      <c r="S91" s="196">
        <v>1.84</v>
      </c>
      <c r="T91" s="196">
        <v>0</v>
      </c>
      <c r="U91" s="196">
        <v>316.92</v>
      </c>
      <c r="V91" s="196">
        <v>0</v>
      </c>
      <c r="W91" s="196">
        <v>8.4600000000000009</v>
      </c>
      <c r="X91" s="196">
        <v>35.880000000000003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48.84</v>
      </c>
      <c r="AQ91" s="196">
        <v>8.7799999999999994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64.42</v>
      </c>
      <c r="L92" s="196">
        <v>11</v>
      </c>
      <c r="M92" s="196">
        <v>0</v>
      </c>
      <c r="N92" s="196">
        <v>28.73</v>
      </c>
      <c r="O92" s="196">
        <v>48.24</v>
      </c>
      <c r="P92" s="196">
        <v>58.55</v>
      </c>
      <c r="Q92" s="196">
        <v>0.92</v>
      </c>
      <c r="R92" s="196">
        <v>4.4000000000000004</v>
      </c>
      <c r="S92" s="196">
        <v>1.84</v>
      </c>
      <c r="T92" s="196">
        <v>0</v>
      </c>
      <c r="U92" s="196">
        <v>316.92</v>
      </c>
      <c r="V92" s="196">
        <v>0</v>
      </c>
      <c r="W92" s="196">
        <v>8.4600000000000009</v>
      </c>
      <c r="X92" s="196">
        <v>35.880000000000003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48.84</v>
      </c>
      <c r="AQ92" s="196">
        <v>8.7799999999999994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64.42</v>
      </c>
      <c r="L93" s="196">
        <v>10.53</v>
      </c>
      <c r="M93" s="196">
        <v>0</v>
      </c>
      <c r="N93" s="196">
        <v>28.73</v>
      </c>
      <c r="O93" s="196">
        <v>48.24</v>
      </c>
      <c r="P93" s="196">
        <v>58.55</v>
      </c>
      <c r="Q93" s="196">
        <v>0.92</v>
      </c>
      <c r="R93" s="196">
        <v>4.4000000000000004</v>
      </c>
      <c r="S93" s="196">
        <v>1.84</v>
      </c>
      <c r="T93" s="196">
        <v>0</v>
      </c>
      <c r="U93" s="196">
        <v>316.92</v>
      </c>
      <c r="V93" s="196">
        <v>0</v>
      </c>
      <c r="W93" s="196">
        <v>8.4600000000000009</v>
      </c>
      <c r="X93" s="196">
        <v>35.880000000000003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48.84</v>
      </c>
      <c r="AQ93" s="196">
        <v>8.7799999999999994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64.42</v>
      </c>
      <c r="L94" s="196">
        <v>10.53</v>
      </c>
      <c r="M94" s="196">
        <v>0</v>
      </c>
      <c r="N94" s="196">
        <v>28.73</v>
      </c>
      <c r="O94" s="196">
        <v>48.24</v>
      </c>
      <c r="P94" s="196">
        <v>58.55</v>
      </c>
      <c r="Q94" s="196">
        <v>0.92</v>
      </c>
      <c r="R94" s="196">
        <v>4.4000000000000004</v>
      </c>
      <c r="S94" s="196">
        <v>1.84</v>
      </c>
      <c r="T94" s="196">
        <v>0</v>
      </c>
      <c r="U94" s="196">
        <v>316.92</v>
      </c>
      <c r="V94" s="196">
        <v>0</v>
      </c>
      <c r="W94" s="196">
        <v>8.4600000000000009</v>
      </c>
      <c r="X94" s="196">
        <v>35.880000000000003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48.84</v>
      </c>
      <c r="AQ94" s="196">
        <v>8.7799999999999994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64.8</v>
      </c>
      <c r="L95" s="196">
        <v>10.53</v>
      </c>
      <c r="M95" s="196">
        <v>0</v>
      </c>
      <c r="N95" s="196">
        <v>28.73</v>
      </c>
      <c r="O95" s="196">
        <v>48.24</v>
      </c>
      <c r="P95" s="196">
        <v>58.55</v>
      </c>
      <c r="Q95" s="196">
        <v>0.92</v>
      </c>
      <c r="R95" s="196">
        <v>4.4000000000000004</v>
      </c>
      <c r="S95" s="196">
        <v>1.84</v>
      </c>
      <c r="T95" s="196">
        <v>0</v>
      </c>
      <c r="U95" s="196">
        <v>316.92</v>
      </c>
      <c r="V95" s="196">
        <v>0</v>
      </c>
      <c r="W95" s="196">
        <v>8.4600000000000009</v>
      </c>
      <c r="X95" s="196">
        <v>35.880000000000003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48.84</v>
      </c>
      <c r="AQ95" s="196">
        <v>8.7799999999999994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64.42</v>
      </c>
      <c r="L96" s="196">
        <v>10.53</v>
      </c>
      <c r="M96" s="196">
        <v>0</v>
      </c>
      <c r="N96" s="196">
        <v>28.73</v>
      </c>
      <c r="O96" s="196">
        <v>48.24</v>
      </c>
      <c r="P96" s="196">
        <v>58.55</v>
      </c>
      <c r="Q96" s="196">
        <v>0.92</v>
      </c>
      <c r="R96" s="196">
        <v>4.4000000000000004</v>
      </c>
      <c r="S96" s="196">
        <v>1.84</v>
      </c>
      <c r="T96" s="196">
        <v>0</v>
      </c>
      <c r="U96" s="196">
        <v>316.92</v>
      </c>
      <c r="V96" s="196">
        <v>0</v>
      </c>
      <c r="W96" s="196">
        <v>8.4600000000000009</v>
      </c>
      <c r="X96" s="196">
        <v>35.880000000000003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48.84</v>
      </c>
      <c r="AQ96" s="196">
        <v>8.7799999999999994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64.42</v>
      </c>
      <c r="L97" s="196">
        <v>10.53</v>
      </c>
      <c r="M97" s="196">
        <v>0</v>
      </c>
      <c r="N97" s="196">
        <v>28.73</v>
      </c>
      <c r="O97" s="196">
        <v>48.24</v>
      </c>
      <c r="P97" s="196">
        <v>58.55</v>
      </c>
      <c r="Q97" s="196">
        <v>0.92</v>
      </c>
      <c r="R97" s="196">
        <v>4.4000000000000004</v>
      </c>
      <c r="S97" s="196">
        <v>1.84</v>
      </c>
      <c r="T97" s="196">
        <v>0</v>
      </c>
      <c r="U97" s="196">
        <v>316.92</v>
      </c>
      <c r="V97" s="196">
        <v>0</v>
      </c>
      <c r="W97" s="196">
        <v>8.4600000000000009</v>
      </c>
      <c r="X97" s="196">
        <v>35.880000000000003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48.84</v>
      </c>
      <c r="AQ97" s="196">
        <v>8.7799999999999994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64.42</v>
      </c>
      <c r="L98" s="196">
        <v>10.53</v>
      </c>
      <c r="M98" s="196">
        <v>0</v>
      </c>
      <c r="N98" s="196">
        <v>28.73</v>
      </c>
      <c r="O98" s="196">
        <v>48.24</v>
      </c>
      <c r="P98" s="196">
        <v>58.55</v>
      </c>
      <c r="Q98" s="196">
        <v>0.92</v>
      </c>
      <c r="R98" s="196">
        <v>4.4000000000000004</v>
      </c>
      <c r="S98" s="196">
        <v>1.84</v>
      </c>
      <c r="T98" s="196">
        <v>0</v>
      </c>
      <c r="U98" s="196">
        <v>316.92</v>
      </c>
      <c r="V98" s="196">
        <v>0</v>
      </c>
      <c r="W98" s="196">
        <v>8.4600000000000009</v>
      </c>
      <c r="X98" s="196">
        <v>35.880000000000003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48.84</v>
      </c>
      <c r="AQ98" s="196">
        <v>8.7799999999999994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2.3574349999999975</v>
      </c>
      <c r="L99">
        <f t="shared" si="0"/>
        <v>0.56476250000000028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1.3922625000000026</v>
      </c>
      <c r="Q99">
        <f t="shared" si="0"/>
        <v>2.8359999999999982E-2</v>
      </c>
      <c r="R99">
        <f t="shared" si="0"/>
        <v>0.17405999999999983</v>
      </c>
      <c r="S99">
        <f t="shared" si="0"/>
        <v>5.9922500000000038E-2</v>
      </c>
      <c r="T99">
        <f t="shared" si="0"/>
        <v>0</v>
      </c>
      <c r="U99">
        <f t="shared" si="0"/>
        <v>7.6060799999999809</v>
      </c>
      <c r="V99">
        <f t="shared" si="0"/>
        <v>5.351999999999997E-2</v>
      </c>
      <c r="W99">
        <f t="shared" si="0"/>
        <v>0.1739825000000001</v>
      </c>
      <c r="X99">
        <f t="shared" si="0"/>
        <v>0.76775000000000149</v>
      </c>
      <c r="Y99">
        <f t="shared" si="0"/>
        <v>0</v>
      </c>
      <c r="Z99">
        <f t="shared" si="0"/>
        <v>0</v>
      </c>
      <c r="AA99">
        <f t="shared" si="0"/>
        <v>0.20244000000000018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1.1594724999999999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1.2361199999999999</v>
      </c>
      <c r="AQ99">
        <f t="shared" si="0"/>
        <v>0.3326449999999998</v>
      </c>
      <c r="AR99">
        <f t="shared" si="0"/>
        <v>0.23877750000000011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66" activePane="bottomRight" state="frozen"/>
      <selection pane="topRight" activeCell="B1" sqref="B1"/>
      <selection pane="bottomLeft" activeCell="A3" sqref="A3"/>
      <selection pane="bottomRight" activeCell="AF79" sqref="AF79:AF8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2.87</v>
      </c>
      <c r="L3" s="196">
        <v>132.15</v>
      </c>
      <c r="M3" s="196">
        <v>25.86</v>
      </c>
      <c r="N3" s="196">
        <v>34.700000000000003</v>
      </c>
      <c r="O3" s="196">
        <v>0</v>
      </c>
      <c r="P3" s="196">
        <v>34.479999999999997</v>
      </c>
      <c r="Q3" s="196">
        <v>2.87</v>
      </c>
      <c r="R3" s="196">
        <v>2.87</v>
      </c>
      <c r="S3" s="196">
        <v>2.87</v>
      </c>
      <c r="T3" s="196">
        <v>0</v>
      </c>
      <c r="U3" s="196">
        <v>24.61</v>
      </c>
      <c r="V3" s="196">
        <v>1.91</v>
      </c>
      <c r="W3" s="196">
        <v>2.94</v>
      </c>
      <c r="X3" s="196">
        <v>13.68</v>
      </c>
      <c r="Y3" s="196">
        <v>0</v>
      </c>
      <c r="Z3">
        <v>0</v>
      </c>
      <c r="AA3" s="196">
        <v>10.88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28.73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2.87</v>
      </c>
      <c r="L4" s="196">
        <v>191.52</v>
      </c>
      <c r="M4" s="196">
        <v>25.86</v>
      </c>
      <c r="N4" s="196">
        <v>34.700000000000003</v>
      </c>
      <c r="O4" s="196">
        <v>0</v>
      </c>
      <c r="P4" s="196">
        <v>34.479999999999997</v>
      </c>
      <c r="Q4" s="196">
        <v>2.87</v>
      </c>
      <c r="R4" s="196">
        <v>2.87</v>
      </c>
      <c r="S4" s="196">
        <v>2.87</v>
      </c>
      <c r="T4" s="196">
        <v>0</v>
      </c>
      <c r="U4" s="196">
        <v>24.61</v>
      </c>
      <c r="V4" s="196">
        <v>1.91</v>
      </c>
      <c r="W4" s="196">
        <v>2.87</v>
      </c>
      <c r="X4" s="196">
        <v>9.58</v>
      </c>
      <c r="Y4" s="196">
        <v>0</v>
      </c>
      <c r="Z4">
        <v>0</v>
      </c>
      <c r="AA4" s="196">
        <v>10.88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28.73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2.87</v>
      </c>
      <c r="L5" s="196">
        <v>201.1</v>
      </c>
      <c r="M5" s="196">
        <v>25.86</v>
      </c>
      <c r="N5" s="196">
        <v>34.700000000000003</v>
      </c>
      <c r="O5" s="196">
        <v>0</v>
      </c>
      <c r="P5" s="196">
        <v>34.479999999999997</v>
      </c>
      <c r="Q5" s="196">
        <v>2.87</v>
      </c>
      <c r="R5" s="196">
        <v>2.87</v>
      </c>
      <c r="S5" s="196">
        <v>2.87</v>
      </c>
      <c r="T5" s="196">
        <v>0</v>
      </c>
      <c r="U5" s="196">
        <v>24.61</v>
      </c>
      <c r="V5" s="196">
        <v>1.91</v>
      </c>
      <c r="W5" s="196">
        <v>2.87</v>
      </c>
      <c r="X5" s="196">
        <v>9.52</v>
      </c>
      <c r="Y5" s="196">
        <v>0</v>
      </c>
      <c r="Z5">
        <v>0</v>
      </c>
      <c r="AA5" s="196">
        <v>10.88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28.73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2.87</v>
      </c>
      <c r="L6" s="196">
        <v>201.1</v>
      </c>
      <c r="M6" s="196">
        <v>25.86</v>
      </c>
      <c r="N6" s="196">
        <v>34.700000000000003</v>
      </c>
      <c r="O6" s="196">
        <v>0</v>
      </c>
      <c r="P6" s="196">
        <v>34.479999999999997</v>
      </c>
      <c r="Q6" s="196">
        <v>2.87</v>
      </c>
      <c r="R6" s="196">
        <v>2.87</v>
      </c>
      <c r="S6" s="196">
        <v>2.87</v>
      </c>
      <c r="T6" s="196">
        <v>0</v>
      </c>
      <c r="U6" s="196">
        <v>24.61</v>
      </c>
      <c r="V6" s="196">
        <v>1.92</v>
      </c>
      <c r="W6" s="196">
        <v>2.87</v>
      </c>
      <c r="X6" s="196">
        <v>9.58</v>
      </c>
      <c r="Y6" s="196">
        <v>0</v>
      </c>
      <c r="Z6">
        <v>0</v>
      </c>
      <c r="AA6" s="196">
        <v>10.88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28.73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2.87</v>
      </c>
      <c r="L7" s="196">
        <v>201.1</v>
      </c>
      <c r="M7" s="196">
        <v>25.86</v>
      </c>
      <c r="N7" s="196">
        <v>34.700000000000003</v>
      </c>
      <c r="O7" s="196">
        <v>0</v>
      </c>
      <c r="P7" s="196">
        <v>34.479999999999997</v>
      </c>
      <c r="Q7" s="196">
        <v>2.87</v>
      </c>
      <c r="R7" s="196">
        <v>2.87</v>
      </c>
      <c r="S7" s="196">
        <v>2.87</v>
      </c>
      <c r="T7" s="196">
        <v>0</v>
      </c>
      <c r="U7" s="196">
        <v>24.61</v>
      </c>
      <c r="V7" s="196">
        <v>1.92</v>
      </c>
      <c r="W7" s="196">
        <v>2.87</v>
      </c>
      <c r="X7" s="196">
        <v>9.58</v>
      </c>
      <c r="Y7" s="196">
        <v>0</v>
      </c>
      <c r="Z7">
        <v>0</v>
      </c>
      <c r="AA7" s="196">
        <v>10.88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28.73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2.87</v>
      </c>
      <c r="L8" s="196">
        <v>201.1</v>
      </c>
      <c r="M8" s="196">
        <v>25.86</v>
      </c>
      <c r="N8" s="196">
        <v>34.700000000000003</v>
      </c>
      <c r="O8" s="196">
        <v>0</v>
      </c>
      <c r="P8" s="196">
        <v>34.479999999999997</v>
      </c>
      <c r="Q8" s="196">
        <v>2.87</v>
      </c>
      <c r="R8" s="196">
        <v>2.87</v>
      </c>
      <c r="S8" s="196">
        <v>2.87</v>
      </c>
      <c r="T8" s="196">
        <v>0</v>
      </c>
      <c r="U8" s="196">
        <v>24.61</v>
      </c>
      <c r="V8" s="196">
        <v>1.92</v>
      </c>
      <c r="W8" s="196">
        <v>2.87</v>
      </c>
      <c r="X8" s="196">
        <v>9.58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28.73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2.87</v>
      </c>
      <c r="L9" s="196">
        <v>201.1</v>
      </c>
      <c r="M9" s="196">
        <v>25.86</v>
      </c>
      <c r="N9" s="196">
        <v>34.700000000000003</v>
      </c>
      <c r="O9" s="196">
        <v>0</v>
      </c>
      <c r="P9" s="196">
        <v>34.479999999999997</v>
      </c>
      <c r="Q9" s="196">
        <v>2.87</v>
      </c>
      <c r="R9" s="196">
        <v>2.87</v>
      </c>
      <c r="S9" s="196">
        <v>2.87</v>
      </c>
      <c r="T9" s="196">
        <v>0</v>
      </c>
      <c r="U9" s="196">
        <v>24.61</v>
      </c>
      <c r="V9" s="196">
        <v>1.92</v>
      </c>
      <c r="W9" s="196">
        <v>2.87</v>
      </c>
      <c r="X9" s="196">
        <v>9.58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28.73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2.87</v>
      </c>
      <c r="L10" s="196">
        <v>201.1</v>
      </c>
      <c r="M10" s="196">
        <v>25.86</v>
      </c>
      <c r="N10" s="196">
        <v>34.700000000000003</v>
      </c>
      <c r="O10" s="196">
        <v>0</v>
      </c>
      <c r="P10" s="196">
        <v>34.479999999999997</v>
      </c>
      <c r="Q10" s="196">
        <v>2.87</v>
      </c>
      <c r="R10" s="196">
        <v>2.87</v>
      </c>
      <c r="S10" s="196">
        <v>2.87</v>
      </c>
      <c r="T10" s="196">
        <v>0</v>
      </c>
      <c r="U10" s="196">
        <v>24.61</v>
      </c>
      <c r="V10" s="196">
        <v>1.92</v>
      </c>
      <c r="W10" s="196">
        <v>2.87</v>
      </c>
      <c r="X10" s="196">
        <v>9.58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28.73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2.87</v>
      </c>
      <c r="L11" s="196">
        <v>201.1</v>
      </c>
      <c r="M11" s="196">
        <v>25.86</v>
      </c>
      <c r="N11" s="196">
        <v>34.700000000000003</v>
      </c>
      <c r="O11" s="196">
        <v>0</v>
      </c>
      <c r="P11" s="196">
        <v>34.479999999999997</v>
      </c>
      <c r="Q11" s="196">
        <v>2.87</v>
      </c>
      <c r="R11" s="196">
        <v>2.87</v>
      </c>
      <c r="S11" s="196">
        <v>2.87</v>
      </c>
      <c r="T11" s="196">
        <v>0</v>
      </c>
      <c r="U11" s="196">
        <v>24.61</v>
      </c>
      <c r="V11" s="196">
        <v>1.92</v>
      </c>
      <c r="W11" s="196">
        <v>2.87</v>
      </c>
      <c r="X11" s="196">
        <v>9.58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28.73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2.87</v>
      </c>
      <c r="L12" s="196">
        <v>201.1</v>
      </c>
      <c r="M12" s="196">
        <v>25.86</v>
      </c>
      <c r="N12" s="196">
        <v>34.700000000000003</v>
      </c>
      <c r="O12" s="196">
        <v>0</v>
      </c>
      <c r="P12" s="196">
        <v>34.479999999999997</v>
      </c>
      <c r="Q12" s="196">
        <v>2.87</v>
      </c>
      <c r="R12" s="196">
        <v>2.87</v>
      </c>
      <c r="S12" s="196">
        <v>2.87</v>
      </c>
      <c r="T12" s="196">
        <v>0</v>
      </c>
      <c r="U12" s="196">
        <v>24.61</v>
      </c>
      <c r="V12" s="196">
        <v>1.92</v>
      </c>
      <c r="W12" s="196">
        <v>2.87</v>
      </c>
      <c r="X12" s="196">
        <v>9.58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28.73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2.87</v>
      </c>
      <c r="L13" s="196">
        <v>201.1</v>
      </c>
      <c r="M13" s="196">
        <v>25.86</v>
      </c>
      <c r="N13" s="196">
        <v>34.700000000000003</v>
      </c>
      <c r="O13" s="196">
        <v>0</v>
      </c>
      <c r="P13" s="196">
        <v>34.479999999999997</v>
      </c>
      <c r="Q13" s="196">
        <v>2.87</v>
      </c>
      <c r="R13" s="196">
        <v>2.87</v>
      </c>
      <c r="S13" s="196">
        <v>2.87</v>
      </c>
      <c r="T13" s="196">
        <v>0</v>
      </c>
      <c r="U13" s="196">
        <v>24.61</v>
      </c>
      <c r="V13" s="196">
        <v>1.92</v>
      </c>
      <c r="W13" s="196">
        <v>2.87</v>
      </c>
      <c r="X13" s="196">
        <v>9.58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28.73</v>
      </c>
      <c r="AQ13" s="196">
        <v>7.66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2.87</v>
      </c>
      <c r="L14" s="196">
        <v>201.1</v>
      </c>
      <c r="M14" s="196">
        <v>25.86</v>
      </c>
      <c r="N14" s="196">
        <v>34.700000000000003</v>
      </c>
      <c r="O14" s="196">
        <v>0</v>
      </c>
      <c r="P14" s="196">
        <v>34.479999999999997</v>
      </c>
      <c r="Q14" s="196">
        <v>2.87</v>
      </c>
      <c r="R14" s="196">
        <v>2.87</v>
      </c>
      <c r="S14" s="196">
        <v>2.87</v>
      </c>
      <c r="T14" s="196">
        <v>0</v>
      </c>
      <c r="U14" s="196">
        <v>24.61</v>
      </c>
      <c r="V14" s="196">
        <v>1.92</v>
      </c>
      <c r="W14" s="196">
        <v>2.87</v>
      </c>
      <c r="X14" s="196">
        <v>9.58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28.73</v>
      </c>
      <c r="AQ14" s="196">
        <v>7.66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2.87</v>
      </c>
      <c r="L15" s="196">
        <v>210</v>
      </c>
      <c r="M15" s="196">
        <v>25.85</v>
      </c>
      <c r="N15" s="196">
        <v>34.700000000000003</v>
      </c>
      <c r="O15" s="196">
        <v>0</v>
      </c>
      <c r="P15" s="196">
        <v>34.479999999999997</v>
      </c>
      <c r="Q15" s="196">
        <v>2.87</v>
      </c>
      <c r="R15" s="196">
        <v>2.87</v>
      </c>
      <c r="S15" s="196">
        <v>2.87</v>
      </c>
      <c r="T15" s="196">
        <v>0</v>
      </c>
      <c r="U15" s="196">
        <v>24.61</v>
      </c>
      <c r="V15" s="196">
        <v>1.92</v>
      </c>
      <c r="W15" s="196">
        <v>2.87</v>
      </c>
      <c r="X15" s="196">
        <v>9.58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28.73</v>
      </c>
      <c r="AQ15" s="196">
        <v>7.66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2.87</v>
      </c>
      <c r="L16" s="196">
        <v>210</v>
      </c>
      <c r="M16" s="196">
        <v>25.85</v>
      </c>
      <c r="N16" s="196">
        <v>34.700000000000003</v>
      </c>
      <c r="O16" s="196">
        <v>0</v>
      </c>
      <c r="P16" s="196">
        <v>34.479999999999997</v>
      </c>
      <c r="Q16" s="196">
        <v>2.87</v>
      </c>
      <c r="R16" s="196">
        <v>2.87</v>
      </c>
      <c r="S16" s="196">
        <v>2.87</v>
      </c>
      <c r="T16" s="196">
        <v>0</v>
      </c>
      <c r="U16" s="196">
        <v>24.61</v>
      </c>
      <c r="V16" s="196">
        <v>1.92</v>
      </c>
      <c r="W16" s="196">
        <v>2.87</v>
      </c>
      <c r="X16" s="196">
        <v>9.58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28.73</v>
      </c>
      <c r="AQ16" s="196">
        <v>7.66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2.87</v>
      </c>
      <c r="L17" s="196">
        <v>210</v>
      </c>
      <c r="M17" s="196">
        <v>25.85</v>
      </c>
      <c r="N17" s="196">
        <v>34.700000000000003</v>
      </c>
      <c r="O17" s="196">
        <v>0</v>
      </c>
      <c r="P17" s="196">
        <v>34.479999999999997</v>
      </c>
      <c r="Q17" s="196">
        <v>2.87</v>
      </c>
      <c r="R17" s="196">
        <v>2.87</v>
      </c>
      <c r="S17" s="196">
        <v>2.87</v>
      </c>
      <c r="T17" s="196">
        <v>0</v>
      </c>
      <c r="U17" s="196">
        <v>24.61</v>
      </c>
      <c r="V17" s="196">
        <v>1.92</v>
      </c>
      <c r="W17" s="196">
        <v>2.87</v>
      </c>
      <c r="X17" s="196">
        <v>9.58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28.73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2.87</v>
      </c>
      <c r="L18" s="196">
        <v>210</v>
      </c>
      <c r="M18" s="196">
        <v>25.85</v>
      </c>
      <c r="N18" s="196">
        <v>34.700000000000003</v>
      </c>
      <c r="O18" s="196">
        <v>0</v>
      </c>
      <c r="P18" s="196">
        <v>34.479999999999997</v>
      </c>
      <c r="Q18" s="196">
        <v>2.87</v>
      </c>
      <c r="R18" s="196">
        <v>2.87</v>
      </c>
      <c r="S18" s="196">
        <v>2.87</v>
      </c>
      <c r="T18" s="196">
        <v>0</v>
      </c>
      <c r="U18" s="196">
        <v>24.61</v>
      </c>
      <c r="V18" s="196">
        <v>1.92</v>
      </c>
      <c r="W18" s="196">
        <v>2.87</v>
      </c>
      <c r="X18" s="196">
        <v>9.58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28.73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2.87</v>
      </c>
      <c r="L19" s="196">
        <v>210</v>
      </c>
      <c r="M19" s="196">
        <v>25.85</v>
      </c>
      <c r="N19" s="196">
        <v>34.700000000000003</v>
      </c>
      <c r="O19" s="196">
        <v>0</v>
      </c>
      <c r="P19" s="196">
        <v>34.479999999999997</v>
      </c>
      <c r="Q19" s="196">
        <v>2.87</v>
      </c>
      <c r="R19" s="196">
        <v>2.87</v>
      </c>
      <c r="S19" s="196">
        <v>2.87</v>
      </c>
      <c r="T19" s="196">
        <v>0</v>
      </c>
      <c r="U19" s="196">
        <v>24.61</v>
      </c>
      <c r="V19" s="196">
        <v>1.92</v>
      </c>
      <c r="W19" s="196">
        <v>2.87</v>
      </c>
      <c r="X19" s="196">
        <v>9.58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28.73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2.87</v>
      </c>
      <c r="L20" s="196">
        <v>210</v>
      </c>
      <c r="M20" s="196">
        <v>25.85</v>
      </c>
      <c r="N20" s="196">
        <v>34.700000000000003</v>
      </c>
      <c r="O20" s="196">
        <v>0</v>
      </c>
      <c r="P20" s="196">
        <v>34.479999999999997</v>
      </c>
      <c r="Q20" s="196">
        <v>2.87</v>
      </c>
      <c r="R20" s="196">
        <v>2.87</v>
      </c>
      <c r="S20" s="196">
        <v>2.87</v>
      </c>
      <c r="T20" s="196">
        <v>0</v>
      </c>
      <c r="U20" s="196">
        <v>24.61</v>
      </c>
      <c r="V20" s="196">
        <v>1.92</v>
      </c>
      <c r="W20" s="196">
        <v>2.87</v>
      </c>
      <c r="X20" s="196">
        <v>9.58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28.73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2.87</v>
      </c>
      <c r="L21" s="196">
        <v>210</v>
      </c>
      <c r="M21" s="196">
        <v>25.86</v>
      </c>
      <c r="N21" s="196">
        <v>34.700000000000003</v>
      </c>
      <c r="O21" s="196">
        <v>0</v>
      </c>
      <c r="P21" s="196">
        <v>35.96</v>
      </c>
      <c r="Q21" s="196">
        <v>2.87</v>
      </c>
      <c r="R21" s="196">
        <v>2.87</v>
      </c>
      <c r="S21" s="196">
        <v>2.87</v>
      </c>
      <c r="T21" s="196">
        <v>0</v>
      </c>
      <c r="U21" s="196">
        <v>24.61</v>
      </c>
      <c r="V21" s="196">
        <v>1.92</v>
      </c>
      <c r="W21" s="196">
        <v>2.87</v>
      </c>
      <c r="X21" s="196">
        <v>9.58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28.73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2.87</v>
      </c>
      <c r="L22" s="196">
        <v>210</v>
      </c>
      <c r="M22" s="196">
        <v>25.86</v>
      </c>
      <c r="N22" s="196">
        <v>34.700000000000003</v>
      </c>
      <c r="O22" s="196">
        <v>0</v>
      </c>
      <c r="P22" s="196">
        <v>36.24</v>
      </c>
      <c r="Q22" s="196">
        <v>2.87</v>
      </c>
      <c r="R22" s="196">
        <v>2.87</v>
      </c>
      <c r="S22" s="196">
        <v>2.87</v>
      </c>
      <c r="T22" s="196">
        <v>0</v>
      </c>
      <c r="U22" s="196">
        <v>24.61</v>
      </c>
      <c r="V22" s="196">
        <v>1.92</v>
      </c>
      <c r="W22" s="196">
        <v>2.87</v>
      </c>
      <c r="X22" s="196">
        <v>9.58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28.73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2.87</v>
      </c>
      <c r="L23" s="196">
        <v>210</v>
      </c>
      <c r="M23" s="196">
        <v>25.86</v>
      </c>
      <c r="N23" s="196">
        <v>34.700000000000003</v>
      </c>
      <c r="O23" s="196">
        <v>0</v>
      </c>
      <c r="P23" s="196">
        <v>36.24</v>
      </c>
      <c r="Q23" s="196">
        <v>2.87</v>
      </c>
      <c r="R23" s="196">
        <v>2.87</v>
      </c>
      <c r="S23" s="196">
        <v>2.87</v>
      </c>
      <c r="T23" s="196">
        <v>0</v>
      </c>
      <c r="U23" s="196">
        <v>24.61</v>
      </c>
      <c r="V23" s="196">
        <v>1.92</v>
      </c>
      <c r="W23" s="196">
        <v>2.87</v>
      </c>
      <c r="X23" s="196">
        <v>9.58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28.73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2.87</v>
      </c>
      <c r="L24" s="196">
        <v>210</v>
      </c>
      <c r="M24" s="196">
        <v>25.86</v>
      </c>
      <c r="N24" s="196">
        <v>34.700000000000003</v>
      </c>
      <c r="O24" s="196">
        <v>0</v>
      </c>
      <c r="P24" s="196">
        <v>36.24</v>
      </c>
      <c r="Q24" s="196">
        <v>2.87</v>
      </c>
      <c r="R24" s="196">
        <v>12.46</v>
      </c>
      <c r="S24" s="196">
        <v>2.87</v>
      </c>
      <c r="T24" s="196">
        <v>0</v>
      </c>
      <c r="U24" s="196">
        <v>24.61</v>
      </c>
      <c r="V24" s="196">
        <v>5.34</v>
      </c>
      <c r="W24" s="196">
        <v>10.23</v>
      </c>
      <c r="X24" s="196">
        <v>43.34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74.400000000000006</v>
      </c>
      <c r="AQ24" s="196">
        <v>26.5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2.87</v>
      </c>
      <c r="L25" s="196">
        <v>210</v>
      </c>
      <c r="M25" s="196">
        <v>25.86</v>
      </c>
      <c r="N25" s="196">
        <v>34.700000000000003</v>
      </c>
      <c r="O25" s="196">
        <v>0</v>
      </c>
      <c r="P25" s="196">
        <v>36.24</v>
      </c>
      <c r="Q25" s="196">
        <v>2.87</v>
      </c>
      <c r="R25" s="196">
        <v>12.46</v>
      </c>
      <c r="S25" s="196">
        <v>2.87</v>
      </c>
      <c r="T25" s="196">
        <v>0</v>
      </c>
      <c r="U25" s="196">
        <v>24.61</v>
      </c>
      <c r="V25" s="196">
        <v>5.34</v>
      </c>
      <c r="W25" s="196">
        <v>10.23</v>
      </c>
      <c r="X25" s="196">
        <v>42.69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74.400000000000006</v>
      </c>
      <c r="AQ25" s="196">
        <v>26.5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2.87</v>
      </c>
      <c r="L26" s="196">
        <v>210</v>
      </c>
      <c r="M26" s="196">
        <v>25.86</v>
      </c>
      <c r="N26" s="196">
        <v>34.700000000000003</v>
      </c>
      <c r="O26" s="196">
        <v>0</v>
      </c>
      <c r="P26" s="196">
        <v>36.24</v>
      </c>
      <c r="Q26" s="196">
        <v>2.87</v>
      </c>
      <c r="R26" s="196">
        <v>12.46</v>
      </c>
      <c r="S26" s="196">
        <v>2.87</v>
      </c>
      <c r="T26" s="196">
        <v>0</v>
      </c>
      <c r="U26" s="196">
        <v>24.61</v>
      </c>
      <c r="V26" s="196">
        <v>5.34</v>
      </c>
      <c r="W26" s="196">
        <v>10.23</v>
      </c>
      <c r="X26" s="196">
        <v>43.34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74.400000000000006</v>
      </c>
      <c r="AQ26" s="196">
        <v>26.5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2.87</v>
      </c>
      <c r="L27" s="196">
        <v>260</v>
      </c>
      <c r="M27" s="196">
        <v>25.86</v>
      </c>
      <c r="N27" s="196">
        <v>34.700000000000003</v>
      </c>
      <c r="O27" s="196">
        <v>0</v>
      </c>
      <c r="P27" s="196">
        <v>36.24</v>
      </c>
      <c r="Q27" s="196">
        <v>2.87</v>
      </c>
      <c r="R27" s="196">
        <v>12.46</v>
      </c>
      <c r="S27" s="196">
        <v>2.87</v>
      </c>
      <c r="T27" s="196">
        <v>0</v>
      </c>
      <c r="U27" s="196">
        <v>24.61</v>
      </c>
      <c r="V27" s="196">
        <v>5.34</v>
      </c>
      <c r="W27" s="196">
        <v>10.23</v>
      </c>
      <c r="X27" s="196">
        <v>43.34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74.400000000000006</v>
      </c>
      <c r="AQ27" s="196">
        <v>26.5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2.87</v>
      </c>
      <c r="L28" s="196">
        <v>320</v>
      </c>
      <c r="M28" s="196">
        <v>25.86</v>
      </c>
      <c r="N28" s="196">
        <v>34.700000000000003</v>
      </c>
      <c r="O28" s="196">
        <v>0</v>
      </c>
      <c r="P28" s="196">
        <v>36.24</v>
      </c>
      <c r="Q28" s="196">
        <v>2.87</v>
      </c>
      <c r="R28" s="196">
        <v>12.46</v>
      </c>
      <c r="S28" s="196">
        <v>2.87</v>
      </c>
      <c r="T28" s="196">
        <v>0</v>
      </c>
      <c r="U28" s="196">
        <v>24.61</v>
      </c>
      <c r="V28" s="196">
        <v>5.08</v>
      </c>
      <c r="W28" s="196">
        <v>10.23</v>
      </c>
      <c r="X28" s="196">
        <v>43.34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74.400000000000006</v>
      </c>
      <c r="AQ28" s="196">
        <v>26.5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8.85</v>
      </c>
      <c r="L29" s="196">
        <v>388</v>
      </c>
      <c r="M29" s="196">
        <v>25.86</v>
      </c>
      <c r="N29" s="196">
        <v>34.700000000000003</v>
      </c>
      <c r="O29" s="196">
        <v>0</v>
      </c>
      <c r="P29" s="196">
        <v>36.24</v>
      </c>
      <c r="Q29" s="196">
        <v>3.03</v>
      </c>
      <c r="R29" s="196">
        <v>12.04</v>
      </c>
      <c r="S29" s="196">
        <v>5.72</v>
      </c>
      <c r="T29" s="196">
        <v>0</v>
      </c>
      <c r="U29" s="196">
        <v>24.61</v>
      </c>
      <c r="V29" s="196">
        <v>5.33</v>
      </c>
      <c r="W29" s="196">
        <v>10.23</v>
      </c>
      <c r="X29" s="196">
        <v>43.34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74.400000000000006</v>
      </c>
      <c r="AQ29" s="196">
        <v>26.5</v>
      </c>
      <c r="AR29" s="196">
        <v>0.67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388</v>
      </c>
      <c r="M30" s="196">
        <v>25.86</v>
      </c>
      <c r="N30" s="196">
        <v>34.700000000000003</v>
      </c>
      <c r="O30" s="196">
        <v>0</v>
      </c>
      <c r="P30" s="196">
        <v>36.24</v>
      </c>
      <c r="Q30" s="196">
        <v>3.21</v>
      </c>
      <c r="R30" s="196">
        <v>12.46</v>
      </c>
      <c r="S30" s="196">
        <v>7.76</v>
      </c>
      <c r="T30" s="196">
        <v>0</v>
      </c>
      <c r="U30" s="196">
        <v>24.61</v>
      </c>
      <c r="V30" s="196">
        <v>5.33</v>
      </c>
      <c r="W30" s="196">
        <v>10.23</v>
      </c>
      <c r="X30" s="196">
        <v>43.34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74.400000000000006</v>
      </c>
      <c r="AQ30" s="196">
        <v>26.5</v>
      </c>
      <c r="AR30" s="196">
        <v>3.47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388</v>
      </c>
      <c r="M31" s="196">
        <v>25.86</v>
      </c>
      <c r="N31" s="196">
        <v>34.700000000000003</v>
      </c>
      <c r="O31" s="196">
        <v>0</v>
      </c>
      <c r="P31" s="196">
        <v>36.24</v>
      </c>
      <c r="Q31" s="196">
        <v>3.21</v>
      </c>
      <c r="R31" s="196">
        <v>12.46</v>
      </c>
      <c r="S31" s="196">
        <v>4.26</v>
      </c>
      <c r="T31" s="196">
        <v>0</v>
      </c>
      <c r="U31" s="196">
        <v>24.61</v>
      </c>
      <c r="V31" s="196">
        <v>5.57</v>
      </c>
      <c r="W31" s="196">
        <v>10.23</v>
      </c>
      <c r="X31" s="196">
        <v>43.34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74.400000000000006</v>
      </c>
      <c r="AQ31" s="196">
        <v>26.5</v>
      </c>
      <c r="AR31" s="196">
        <v>10.69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388</v>
      </c>
      <c r="M32" s="196">
        <v>25.86</v>
      </c>
      <c r="N32" s="196">
        <v>34.700000000000003</v>
      </c>
      <c r="O32" s="196">
        <v>0</v>
      </c>
      <c r="P32" s="196">
        <v>36.24</v>
      </c>
      <c r="Q32" s="196">
        <v>3.21</v>
      </c>
      <c r="R32" s="196">
        <v>12.46</v>
      </c>
      <c r="S32" s="196">
        <v>4.26</v>
      </c>
      <c r="T32" s="196">
        <v>0</v>
      </c>
      <c r="U32" s="196">
        <v>24.61</v>
      </c>
      <c r="V32" s="196">
        <v>5.57</v>
      </c>
      <c r="W32" s="196">
        <v>10.23</v>
      </c>
      <c r="X32" s="196">
        <v>43.34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74.400000000000006</v>
      </c>
      <c r="AQ32" s="196">
        <v>26.5</v>
      </c>
      <c r="AR32" s="196">
        <v>16.510000000000002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388</v>
      </c>
      <c r="M33" s="196">
        <v>25.86</v>
      </c>
      <c r="N33" s="196">
        <v>34.700000000000003</v>
      </c>
      <c r="O33" s="196">
        <v>0</v>
      </c>
      <c r="P33" s="196">
        <v>36.24</v>
      </c>
      <c r="Q33" s="196">
        <v>1.76</v>
      </c>
      <c r="R33" s="196">
        <v>12.46</v>
      </c>
      <c r="S33" s="196">
        <v>4.26</v>
      </c>
      <c r="T33" s="196">
        <v>0</v>
      </c>
      <c r="U33" s="196">
        <v>24.61</v>
      </c>
      <c r="V33" s="196">
        <v>5.57</v>
      </c>
      <c r="W33" s="196">
        <v>10.23</v>
      </c>
      <c r="X33" s="196">
        <v>43.34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74.400000000000006</v>
      </c>
      <c r="AQ33" s="196">
        <v>26.5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388</v>
      </c>
      <c r="M34" s="196">
        <v>25.86</v>
      </c>
      <c r="N34" s="196">
        <v>34.700000000000003</v>
      </c>
      <c r="O34" s="196">
        <v>0</v>
      </c>
      <c r="P34" s="196">
        <v>36.24</v>
      </c>
      <c r="Q34" s="196">
        <v>1.76</v>
      </c>
      <c r="R34" s="196">
        <v>12.46</v>
      </c>
      <c r="S34" s="196">
        <v>4.26</v>
      </c>
      <c r="T34" s="196">
        <v>0</v>
      </c>
      <c r="U34" s="196">
        <v>24.61</v>
      </c>
      <c r="V34" s="196">
        <v>5.57</v>
      </c>
      <c r="W34" s="196">
        <v>10.23</v>
      </c>
      <c r="X34" s="196">
        <v>43.34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74.400000000000006</v>
      </c>
      <c r="AQ34" s="196">
        <v>26.5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388</v>
      </c>
      <c r="M35" s="196">
        <v>25.86</v>
      </c>
      <c r="N35" s="196">
        <v>34.700000000000003</v>
      </c>
      <c r="O35" s="196">
        <v>0</v>
      </c>
      <c r="P35" s="196">
        <v>36.24</v>
      </c>
      <c r="Q35" s="196">
        <v>1.76</v>
      </c>
      <c r="R35" s="196">
        <v>12.46</v>
      </c>
      <c r="S35" s="196">
        <v>4.26</v>
      </c>
      <c r="T35" s="196">
        <v>0</v>
      </c>
      <c r="U35" s="196">
        <v>24.61</v>
      </c>
      <c r="V35" s="196">
        <v>5.57</v>
      </c>
      <c r="W35" s="196">
        <v>10.23</v>
      </c>
      <c r="X35" s="196">
        <v>43.34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74.400000000000006</v>
      </c>
      <c r="AQ35" s="196">
        <v>26.5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388</v>
      </c>
      <c r="M36" s="196">
        <v>25.86</v>
      </c>
      <c r="N36" s="196">
        <v>34.700000000000003</v>
      </c>
      <c r="O36" s="196">
        <v>0</v>
      </c>
      <c r="P36" s="196">
        <v>36.24</v>
      </c>
      <c r="Q36" s="196">
        <v>1.76</v>
      </c>
      <c r="R36" s="196">
        <v>12.46</v>
      </c>
      <c r="S36" s="196">
        <v>4.26</v>
      </c>
      <c r="T36" s="196">
        <v>0</v>
      </c>
      <c r="U36" s="196">
        <v>24.61</v>
      </c>
      <c r="V36" s="196">
        <v>5.57</v>
      </c>
      <c r="W36" s="196">
        <v>10.23</v>
      </c>
      <c r="X36" s="196">
        <v>43.34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74.400000000000006</v>
      </c>
      <c r="AQ36" s="196">
        <v>26.5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388</v>
      </c>
      <c r="M37" s="196">
        <v>25.86</v>
      </c>
      <c r="N37" s="196">
        <v>34.700000000000003</v>
      </c>
      <c r="O37" s="196">
        <v>0</v>
      </c>
      <c r="P37" s="196">
        <v>36.24</v>
      </c>
      <c r="Q37" s="196">
        <v>1.76</v>
      </c>
      <c r="R37" s="196">
        <v>12.46</v>
      </c>
      <c r="S37" s="196">
        <v>4.26</v>
      </c>
      <c r="T37" s="196">
        <v>0</v>
      </c>
      <c r="U37" s="196">
        <v>24.61</v>
      </c>
      <c r="V37" s="196">
        <v>5.35</v>
      </c>
      <c r="W37" s="196">
        <v>10.23</v>
      </c>
      <c r="X37" s="196">
        <v>43.34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74.400000000000006</v>
      </c>
      <c r="AQ37" s="196">
        <v>26.5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388</v>
      </c>
      <c r="M38" s="196">
        <v>25.86</v>
      </c>
      <c r="N38" s="196">
        <v>34.700000000000003</v>
      </c>
      <c r="O38" s="196">
        <v>0</v>
      </c>
      <c r="P38" s="196">
        <v>36.24</v>
      </c>
      <c r="Q38" s="196">
        <v>1.76</v>
      </c>
      <c r="R38" s="196">
        <v>12.46</v>
      </c>
      <c r="S38" s="196">
        <v>4.26</v>
      </c>
      <c r="T38" s="196">
        <v>0</v>
      </c>
      <c r="U38" s="196">
        <v>24.61</v>
      </c>
      <c r="V38" s="196">
        <v>5.35</v>
      </c>
      <c r="W38" s="196">
        <v>10.23</v>
      </c>
      <c r="X38" s="196">
        <v>43.34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74.400000000000006</v>
      </c>
      <c r="AQ38" s="196">
        <v>26.5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2.87</v>
      </c>
      <c r="L39" s="196">
        <v>340</v>
      </c>
      <c r="M39" s="196">
        <v>25.86</v>
      </c>
      <c r="N39" s="196">
        <v>34.700000000000003</v>
      </c>
      <c r="O39" s="196">
        <v>0</v>
      </c>
      <c r="P39" s="196">
        <v>36.24</v>
      </c>
      <c r="Q39" s="196">
        <v>1.76</v>
      </c>
      <c r="R39" s="196">
        <v>12.46</v>
      </c>
      <c r="S39" s="196">
        <v>2.87</v>
      </c>
      <c r="T39" s="196">
        <v>0</v>
      </c>
      <c r="U39" s="196">
        <v>24.61</v>
      </c>
      <c r="V39" s="196">
        <v>5.33</v>
      </c>
      <c r="W39" s="196">
        <v>10.23</v>
      </c>
      <c r="X39" s="196">
        <v>43.34</v>
      </c>
      <c r="Y39" s="196">
        <v>0</v>
      </c>
      <c r="Z39">
        <v>0</v>
      </c>
      <c r="AA39" s="196">
        <v>10.88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74.400000000000006</v>
      </c>
      <c r="AQ39" s="196">
        <v>26.5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2.87</v>
      </c>
      <c r="L40" s="196">
        <v>340</v>
      </c>
      <c r="M40" s="196">
        <v>25.86</v>
      </c>
      <c r="N40" s="196">
        <v>34.700000000000003</v>
      </c>
      <c r="O40" s="196">
        <v>0</v>
      </c>
      <c r="P40" s="196">
        <v>36.24</v>
      </c>
      <c r="Q40" s="196">
        <v>1.76</v>
      </c>
      <c r="R40" s="196">
        <v>12.46</v>
      </c>
      <c r="S40" s="196">
        <v>2.87</v>
      </c>
      <c r="T40" s="196">
        <v>0</v>
      </c>
      <c r="U40" s="196">
        <v>24.61</v>
      </c>
      <c r="V40" s="196">
        <v>5.33</v>
      </c>
      <c r="W40" s="196">
        <v>10.23</v>
      </c>
      <c r="X40" s="196">
        <v>43.34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74.400000000000006</v>
      </c>
      <c r="AQ40" s="196">
        <v>26.5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2.87</v>
      </c>
      <c r="L41" s="196">
        <v>369.31</v>
      </c>
      <c r="M41" s="196">
        <v>25.86</v>
      </c>
      <c r="N41" s="196">
        <v>34.700000000000003</v>
      </c>
      <c r="O41" s="196">
        <v>0</v>
      </c>
      <c r="P41" s="196">
        <v>36.24</v>
      </c>
      <c r="Q41" s="196">
        <v>1.76</v>
      </c>
      <c r="R41" s="196">
        <v>12.46</v>
      </c>
      <c r="S41" s="196">
        <v>2.87</v>
      </c>
      <c r="T41" s="196">
        <v>0</v>
      </c>
      <c r="U41" s="196">
        <v>24.61</v>
      </c>
      <c r="V41" s="196">
        <v>5.33</v>
      </c>
      <c r="W41" s="196">
        <v>10.23</v>
      </c>
      <c r="X41" s="196">
        <v>43.34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74.400000000000006</v>
      </c>
      <c r="AQ41" s="196">
        <v>26.5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2.87</v>
      </c>
      <c r="L42" s="196">
        <v>369.31</v>
      </c>
      <c r="M42" s="196">
        <v>25.86</v>
      </c>
      <c r="N42" s="196">
        <v>34.700000000000003</v>
      </c>
      <c r="O42" s="196">
        <v>0</v>
      </c>
      <c r="P42" s="196">
        <v>36.24</v>
      </c>
      <c r="Q42" s="196">
        <v>1.76</v>
      </c>
      <c r="R42" s="196">
        <v>12.46</v>
      </c>
      <c r="S42" s="196">
        <v>2.87</v>
      </c>
      <c r="T42" s="196">
        <v>0</v>
      </c>
      <c r="U42" s="196">
        <v>24.61</v>
      </c>
      <c r="V42" s="196">
        <v>5.33</v>
      </c>
      <c r="W42" s="196">
        <v>10.23</v>
      </c>
      <c r="X42" s="196">
        <v>43.34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74.400000000000006</v>
      </c>
      <c r="AQ42" s="196">
        <v>26.5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2.87</v>
      </c>
      <c r="L43" s="196">
        <v>383.85</v>
      </c>
      <c r="M43" s="196">
        <v>25.86</v>
      </c>
      <c r="N43" s="196">
        <v>34.700000000000003</v>
      </c>
      <c r="O43" s="196">
        <v>0</v>
      </c>
      <c r="P43" s="196">
        <v>36.24</v>
      </c>
      <c r="Q43" s="196">
        <v>1.76</v>
      </c>
      <c r="R43" s="196">
        <v>12.46</v>
      </c>
      <c r="S43" s="196">
        <v>2.87</v>
      </c>
      <c r="T43" s="196">
        <v>0</v>
      </c>
      <c r="U43" s="196">
        <v>24.61</v>
      </c>
      <c r="V43" s="196">
        <v>5.33</v>
      </c>
      <c r="W43" s="196">
        <v>10.23</v>
      </c>
      <c r="X43" s="196">
        <v>43.34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55.85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74.400000000000006</v>
      </c>
      <c r="AQ43" s="196">
        <v>26.64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2.87</v>
      </c>
      <c r="L44" s="196">
        <v>383.85</v>
      </c>
      <c r="M44" s="196">
        <v>25.86</v>
      </c>
      <c r="N44" s="196">
        <v>34.700000000000003</v>
      </c>
      <c r="O44" s="196">
        <v>0</v>
      </c>
      <c r="P44" s="196">
        <v>36.24</v>
      </c>
      <c r="Q44" s="196">
        <v>1.76</v>
      </c>
      <c r="R44" s="196">
        <v>12.46</v>
      </c>
      <c r="S44" s="196">
        <v>2.87</v>
      </c>
      <c r="T44" s="196">
        <v>0</v>
      </c>
      <c r="U44" s="196">
        <v>24.61</v>
      </c>
      <c r="V44" s="196">
        <v>5.33</v>
      </c>
      <c r="W44" s="196">
        <v>10.23</v>
      </c>
      <c r="X44" s="196">
        <v>43.34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55.85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74.400000000000006</v>
      </c>
      <c r="AQ44" s="196">
        <v>26.64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2.87</v>
      </c>
      <c r="L45" s="196">
        <v>369.31</v>
      </c>
      <c r="M45" s="196">
        <v>25.86</v>
      </c>
      <c r="N45" s="196">
        <v>34.700000000000003</v>
      </c>
      <c r="O45" s="196">
        <v>0</v>
      </c>
      <c r="P45" s="196">
        <v>36.24</v>
      </c>
      <c r="Q45" s="196">
        <v>1.76</v>
      </c>
      <c r="R45" s="196">
        <v>12.46</v>
      </c>
      <c r="S45" s="196">
        <v>2.87</v>
      </c>
      <c r="T45" s="196">
        <v>0</v>
      </c>
      <c r="U45" s="196">
        <v>24.61</v>
      </c>
      <c r="V45" s="196">
        <v>5.33</v>
      </c>
      <c r="W45" s="196">
        <v>10.23</v>
      </c>
      <c r="X45" s="196">
        <v>43.34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55.85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74.400000000000006</v>
      </c>
      <c r="AQ45" s="196">
        <v>26.5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2.87</v>
      </c>
      <c r="L46" s="196">
        <v>369.31</v>
      </c>
      <c r="M46" s="196">
        <v>25.86</v>
      </c>
      <c r="N46" s="196">
        <v>34.700000000000003</v>
      </c>
      <c r="O46" s="196">
        <v>0</v>
      </c>
      <c r="P46" s="196">
        <v>36.24</v>
      </c>
      <c r="Q46" s="196">
        <v>1.76</v>
      </c>
      <c r="R46" s="196">
        <v>12.46</v>
      </c>
      <c r="S46" s="196">
        <v>2.87</v>
      </c>
      <c r="T46" s="196">
        <v>0</v>
      </c>
      <c r="U46" s="196">
        <v>24.61</v>
      </c>
      <c r="V46" s="196">
        <v>5.33</v>
      </c>
      <c r="W46" s="196">
        <v>10.23</v>
      </c>
      <c r="X46" s="196">
        <v>43.34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55.85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74.400000000000006</v>
      </c>
      <c r="AQ46" s="196">
        <v>26.5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2.87</v>
      </c>
      <c r="L47" s="196">
        <v>335.16</v>
      </c>
      <c r="M47" s="196">
        <v>25.86</v>
      </c>
      <c r="N47" s="196">
        <v>34.700000000000003</v>
      </c>
      <c r="O47" s="196">
        <v>0</v>
      </c>
      <c r="P47" s="196">
        <v>36.24</v>
      </c>
      <c r="Q47" s="196">
        <v>1.76</v>
      </c>
      <c r="R47" s="196">
        <v>12.46</v>
      </c>
      <c r="S47" s="196">
        <v>2.87</v>
      </c>
      <c r="T47" s="196">
        <v>0</v>
      </c>
      <c r="U47" s="196">
        <v>24.61</v>
      </c>
      <c r="V47" s="196">
        <v>5.33</v>
      </c>
      <c r="W47" s="196">
        <v>10.23</v>
      </c>
      <c r="X47" s="196">
        <v>43.34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55.85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74.400000000000006</v>
      </c>
      <c r="AQ47" s="196">
        <v>26.5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2.87</v>
      </c>
      <c r="L48" s="196">
        <v>335.16</v>
      </c>
      <c r="M48" s="196">
        <v>25.86</v>
      </c>
      <c r="N48" s="196">
        <v>34.700000000000003</v>
      </c>
      <c r="O48" s="196">
        <v>0</v>
      </c>
      <c r="P48" s="196">
        <v>36.24</v>
      </c>
      <c r="Q48" s="196">
        <v>1.76</v>
      </c>
      <c r="R48" s="196">
        <v>12.46</v>
      </c>
      <c r="S48" s="196">
        <v>2.87</v>
      </c>
      <c r="T48" s="196">
        <v>0</v>
      </c>
      <c r="U48" s="196">
        <v>24.61</v>
      </c>
      <c r="V48" s="196">
        <v>5.33</v>
      </c>
      <c r="W48" s="196">
        <v>10.23</v>
      </c>
      <c r="X48" s="196">
        <v>43.34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55.85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74.400000000000006</v>
      </c>
      <c r="AQ48" s="196">
        <v>26.5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2.87</v>
      </c>
      <c r="L49" s="196">
        <v>335.16</v>
      </c>
      <c r="M49" s="196">
        <v>25.86</v>
      </c>
      <c r="N49" s="196">
        <v>34.700000000000003</v>
      </c>
      <c r="O49" s="196">
        <v>0</v>
      </c>
      <c r="P49" s="196">
        <v>36.24</v>
      </c>
      <c r="Q49" s="196">
        <v>1.76</v>
      </c>
      <c r="R49" s="196">
        <v>12.46</v>
      </c>
      <c r="S49" s="196">
        <v>2.87</v>
      </c>
      <c r="T49" s="196">
        <v>0</v>
      </c>
      <c r="U49" s="196">
        <v>24.61</v>
      </c>
      <c r="V49" s="196">
        <v>5.33</v>
      </c>
      <c r="W49" s="196">
        <v>10.23</v>
      </c>
      <c r="X49" s="196">
        <v>43.34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55.85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74.400000000000006</v>
      </c>
      <c r="AQ49" s="196">
        <v>26.5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2.87</v>
      </c>
      <c r="L50" s="196">
        <v>335.16</v>
      </c>
      <c r="M50" s="196">
        <v>25.86</v>
      </c>
      <c r="N50" s="196">
        <v>34.700000000000003</v>
      </c>
      <c r="O50" s="196">
        <v>0</v>
      </c>
      <c r="P50" s="196">
        <v>36.24</v>
      </c>
      <c r="Q50" s="196">
        <v>1.76</v>
      </c>
      <c r="R50" s="196">
        <v>12.46</v>
      </c>
      <c r="S50" s="196">
        <v>2.87</v>
      </c>
      <c r="T50" s="196">
        <v>0</v>
      </c>
      <c r="U50" s="196">
        <v>24.61</v>
      </c>
      <c r="V50" s="196">
        <v>5.33</v>
      </c>
      <c r="W50" s="196">
        <v>10.23</v>
      </c>
      <c r="X50" s="196">
        <v>43.34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55.85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74.400000000000006</v>
      </c>
      <c r="AQ50" s="196">
        <v>26.5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2.87</v>
      </c>
      <c r="L51" s="196">
        <v>287.27999999999997</v>
      </c>
      <c r="M51" s="196">
        <v>25.86</v>
      </c>
      <c r="N51" s="196">
        <v>34.700000000000003</v>
      </c>
      <c r="O51" s="196">
        <v>0</v>
      </c>
      <c r="P51" s="196">
        <v>36.24</v>
      </c>
      <c r="Q51" s="196">
        <v>1.76</v>
      </c>
      <c r="R51" s="196">
        <v>12.46</v>
      </c>
      <c r="S51" s="196">
        <v>2.87</v>
      </c>
      <c r="T51" s="196">
        <v>0</v>
      </c>
      <c r="U51" s="196">
        <v>24.61</v>
      </c>
      <c r="V51" s="196">
        <v>5.34</v>
      </c>
      <c r="W51" s="196">
        <v>10.23</v>
      </c>
      <c r="X51" s="196">
        <v>43.34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55.85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74.400000000000006</v>
      </c>
      <c r="AQ51" s="196">
        <v>26.5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2.87</v>
      </c>
      <c r="L52" s="196">
        <v>287.27999999999997</v>
      </c>
      <c r="M52" s="196">
        <v>25.86</v>
      </c>
      <c r="N52" s="196">
        <v>34.700000000000003</v>
      </c>
      <c r="O52" s="196">
        <v>0</v>
      </c>
      <c r="P52" s="196">
        <v>36.24</v>
      </c>
      <c r="Q52" s="196">
        <v>1.76</v>
      </c>
      <c r="R52" s="196">
        <v>12.46</v>
      </c>
      <c r="S52" s="196">
        <v>2.87</v>
      </c>
      <c r="T52" s="196">
        <v>0</v>
      </c>
      <c r="U52" s="196">
        <v>24.61</v>
      </c>
      <c r="V52" s="196">
        <v>5.34</v>
      </c>
      <c r="W52" s="196">
        <v>10.23</v>
      </c>
      <c r="X52" s="196">
        <v>43.34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74.400000000000006</v>
      </c>
      <c r="AQ52" s="196">
        <v>26.5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2.87</v>
      </c>
      <c r="L53" s="196">
        <v>287.27999999999997</v>
      </c>
      <c r="M53" s="196">
        <v>25.86</v>
      </c>
      <c r="N53" s="196">
        <v>34.700000000000003</v>
      </c>
      <c r="O53" s="196">
        <v>0</v>
      </c>
      <c r="P53" s="196">
        <v>36.24</v>
      </c>
      <c r="Q53" s="196">
        <v>1.76</v>
      </c>
      <c r="R53" s="196">
        <v>12.46</v>
      </c>
      <c r="S53" s="196">
        <v>2.87</v>
      </c>
      <c r="T53" s="196">
        <v>0</v>
      </c>
      <c r="U53" s="196">
        <v>24.61</v>
      </c>
      <c r="V53" s="196">
        <v>5.34</v>
      </c>
      <c r="W53" s="196">
        <v>10.23</v>
      </c>
      <c r="X53" s="196">
        <v>43.34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55.85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74.400000000000006</v>
      </c>
      <c r="AQ53" s="196">
        <v>26.5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2.87</v>
      </c>
      <c r="L54" s="196">
        <v>248.97</v>
      </c>
      <c r="M54" s="196">
        <v>25.86</v>
      </c>
      <c r="N54" s="196">
        <v>34.700000000000003</v>
      </c>
      <c r="O54" s="196">
        <v>0</v>
      </c>
      <c r="P54" s="196">
        <v>36.24</v>
      </c>
      <c r="Q54" s="196">
        <v>1.76</v>
      </c>
      <c r="R54" s="196">
        <v>12.46</v>
      </c>
      <c r="S54" s="196">
        <v>2.87</v>
      </c>
      <c r="T54" s="196">
        <v>0</v>
      </c>
      <c r="U54" s="196">
        <v>24.61</v>
      </c>
      <c r="V54" s="196">
        <v>5.34</v>
      </c>
      <c r="W54" s="196">
        <v>10.23</v>
      </c>
      <c r="X54" s="196">
        <v>43.34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74.400000000000006</v>
      </c>
      <c r="AQ54" s="196">
        <v>26.5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2.87</v>
      </c>
      <c r="L55" s="196">
        <v>201.1</v>
      </c>
      <c r="M55" s="196">
        <v>25.86</v>
      </c>
      <c r="N55" s="196">
        <v>34.700000000000003</v>
      </c>
      <c r="O55" s="196">
        <v>0</v>
      </c>
      <c r="P55" s="196">
        <v>36.24</v>
      </c>
      <c r="Q55" s="196">
        <v>1.76</v>
      </c>
      <c r="R55" s="196">
        <v>4.9400000000000004</v>
      </c>
      <c r="S55" s="196">
        <v>2.87</v>
      </c>
      <c r="T55" s="196">
        <v>0</v>
      </c>
      <c r="U55" s="196">
        <v>24.61</v>
      </c>
      <c r="V55" s="196">
        <v>1.91</v>
      </c>
      <c r="W55" s="196">
        <v>10.23</v>
      </c>
      <c r="X55" s="196">
        <v>43.34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74.400000000000006</v>
      </c>
      <c r="AQ55" s="196">
        <v>7.66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2.87</v>
      </c>
      <c r="L56" s="196">
        <v>201.1</v>
      </c>
      <c r="M56" s="196">
        <v>25.86</v>
      </c>
      <c r="N56" s="196">
        <v>34.700000000000003</v>
      </c>
      <c r="O56" s="196">
        <v>0</v>
      </c>
      <c r="P56" s="196">
        <v>36.24</v>
      </c>
      <c r="Q56" s="196">
        <v>1.76</v>
      </c>
      <c r="R56" s="196">
        <v>2.87</v>
      </c>
      <c r="S56" s="196">
        <v>2.87</v>
      </c>
      <c r="T56" s="196">
        <v>0</v>
      </c>
      <c r="U56" s="196">
        <v>24.61</v>
      </c>
      <c r="V56" s="196">
        <v>1.91</v>
      </c>
      <c r="W56" s="196">
        <v>10.23</v>
      </c>
      <c r="X56" s="196">
        <v>43.34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74.400000000000006</v>
      </c>
      <c r="AQ56" s="196">
        <v>7.66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2.87</v>
      </c>
      <c r="L57" s="196">
        <v>201.1</v>
      </c>
      <c r="M57" s="196">
        <v>25.86</v>
      </c>
      <c r="N57" s="196">
        <v>34.700000000000003</v>
      </c>
      <c r="O57" s="196">
        <v>0</v>
      </c>
      <c r="P57" s="196">
        <v>36.24</v>
      </c>
      <c r="Q57" s="196">
        <v>1.76</v>
      </c>
      <c r="R57" s="196">
        <v>2.87</v>
      </c>
      <c r="S57" s="196">
        <v>2.87</v>
      </c>
      <c r="T57" s="196">
        <v>0</v>
      </c>
      <c r="U57" s="196">
        <v>24.61</v>
      </c>
      <c r="V57" s="196">
        <v>1.91</v>
      </c>
      <c r="W57" s="196">
        <v>10.119999999999999</v>
      </c>
      <c r="X57" s="196">
        <v>43.34</v>
      </c>
      <c r="Y57" s="196">
        <v>0</v>
      </c>
      <c r="Z57">
        <v>0</v>
      </c>
      <c r="AA57" s="196">
        <v>10.88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74.400000000000006</v>
      </c>
      <c r="AQ57" s="196">
        <v>7.66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2.87</v>
      </c>
      <c r="L58" s="196">
        <v>201.1</v>
      </c>
      <c r="M58" s="196">
        <v>25.86</v>
      </c>
      <c r="N58" s="196">
        <v>34.700000000000003</v>
      </c>
      <c r="O58" s="196">
        <v>0</v>
      </c>
      <c r="P58" s="196">
        <v>36.24</v>
      </c>
      <c r="Q58" s="196">
        <v>1.76</v>
      </c>
      <c r="R58" s="196">
        <v>12.46</v>
      </c>
      <c r="S58" s="196">
        <v>2.87</v>
      </c>
      <c r="T58" s="196">
        <v>0</v>
      </c>
      <c r="U58" s="196">
        <v>24.61</v>
      </c>
      <c r="V58" s="196">
        <v>5.34</v>
      </c>
      <c r="W58" s="196">
        <v>10.23</v>
      </c>
      <c r="X58" s="196">
        <v>43.34</v>
      </c>
      <c r="Y58" s="196">
        <v>0</v>
      </c>
      <c r="Z58">
        <v>0</v>
      </c>
      <c r="AA58" s="196">
        <v>10.88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74.400000000000006</v>
      </c>
      <c r="AQ58" s="196">
        <v>26.5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2.87</v>
      </c>
      <c r="L59" s="196">
        <v>201.1</v>
      </c>
      <c r="M59" s="196">
        <v>25.86</v>
      </c>
      <c r="N59" s="196">
        <v>34.700000000000003</v>
      </c>
      <c r="O59" s="196">
        <v>0</v>
      </c>
      <c r="P59" s="196">
        <v>36.24</v>
      </c>
      <c r="Q59" s="196">
        <v>1.76</v>
      </c>
      <c r="R59" s="196">
        <v>12.46</v>
      </c>
      <c r="S59" s="196">
        <v>2.87</v>
      </c>
      <c r="T59" s="196">
        <v>0</v>
      </c>
      <c r="U59" s="196">
        <v>24.61</v>
      </c>
      <c r="V59" s="196">
        <v>5.34</v>
      </c>
      <c r="W59" s="196">
        <v>10.23</v>
      </c>
      <c r="X59" s="196">
        <v>43.34</v>
      </c>
      <c r="Y59" s="196">
        <v>0</v>
      </c>
      <c r="Z59">
        <v>0</v>
      </c>
      <c r="AA59" s="196">
        <v>10.88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74.400000000000006</v>
      </c>
      <c r="AQ59" s="196">
        <v>26.5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2.87</v>
      </c>
      <c r="L60" s="196">
        <v>201.1</v>
      </c>
      <c r="M60" s="196">
        <v>25.86</v>
      </c>
      <c r="N60" s="196">
        <v>34.700000000000003</v>
      </c>
      <c r="O60" s="196">
        <v>0</v>
      </c>
      <c r="P60" s="196">
        <v>36.24</v>
      </c>
      <c r="Q60" s="196">
        <v>1.76</v>
      </c>
      <c r="R60" s="196">
        <v>12.46</v>
      </c>
      <c r="S60" s="196">
        <v>2.87</v>
      </c>
      <c r="T60" s="196">
        <v>0</v>
      </c>
      <c r="U60" s="196">
        <v>24.61</v>
      </c>
      <c r="V60" s="196">
        <v>5.34</v>
      </c>
      <c r="W60" s="196">
        <v>10.23</v>
      </c>
      <c r="X60" s="196">
        <v>43.34</v>
      </c>
      <c r="Y60" s="196">
        <v>0</v>
      </c>
      <c r="Z60">
        <v>0</v>
      </c>
      <c r="AA60" s="196">
        <v>10.88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74.400000000000006</v>
      </c>
      <c r="AQ60" s="196">
        <v>26.5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2.87</v>
      </c>
      <c r="L61" s="196">
        <v>229.82</v>
      </c>
      <c r="M61" s="196">
        <v>25.86</v>
      </c>
      <c r="N61" s="196">
        <v>34.700000000000003</v>
      </c>
      <c r="O61" s="196">
        <v>0</v>
      </c>
      <c r="P61" s="196">
        <v>36.24</v>
      </c>
      <c r="Q61" s="196">
        <v>1.76</v>
      </c>
      <c r="R61" s="196">
        <v>10.7</v>
      </c>
      <c r="S61" s="196">
        <v>2.87</v>
      </c>
      <c r="T61" s="196">
        <v>0</v>
      </c>
      <c r="U61" s="196">
        <v>24.61</v>
      </c>
      <c r="V61" s="196">
        <v>5.34</v>
      </c>
      <c r="W61" s="196">
        <v>10.23</v>
      </c>
      <c r="X61" s="196">
        <v>43.34</v>
      </c>
      <c r="Y61" s="196">
        <v>0</v>
      </c>
      <c r="Z61">
        <v>0</v>
      </c>
      <c r="AA61" s="196">
        <v>10.88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74.400000000000006</v>
      </c>
      <c r="AQ61" s="196">
        <v>26.64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2.87</v>
      </c>
      <c r="L62" s="196">
        <v>229.82</v>
      </c>
      <c r="M62" s="196">
        <v>25.86</v>
      </c>
      <c r="N62" s="196">
        <v>34.700000000000003</v>
      </c>
      <c r="O62" s="196">
        <v>0</v>
      </c>
      <c r="P62" s="196">
        <v>36.24</v>
      </c>
      <c r="Q62" s="196">
        <v>1.76</v>
      </c>
      <c r="R62" s="196">
        <v>12.13</v>
      </c>
      <c r="S62" s="196">
        <v>2.87</v>
      </c>
      <c r="T62" s="196">
        <v>0</v>
      </c>
      <c r="U62" s="196">
        <v>24.61</v>
      </c>
      <c r="V62" s="196">
        <v>5.34</v>
      </c>
      <c r="W62" s="196">
        <v>10.23</v>
      </c>
      <c r="X62" s="196">
        <v>43.34</v>
      </c>
      <c r="Y62" s="196">
        <v>0</v>
      </c>
      <c r="Z62">
        <v>0</v>
      </c>
      <c r="AA62" s="196">
        <v>10.88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74.400000000000006</v>
      </c>
      <c r="AQ62" s="196">
        <v>26.64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2.87</v>
      </c>
      <c r="L63" s="196">
        <v>275.79000000000002</v>
      </c>
      <c r="M63" s="196">
        <v>25.86</v>
      </c>
      <c r="N63" s="196">
        <v>34.700000000000003</v>
      </c>
      <c r="O63" s="196">
        <v>0</v>
      </c>
      <c r="P63" s="196">
        <v>36.24</v>
      </c>
      <c r="Q63" s="196">
        <v>1.76</v>
      </c>
      <c r="R63" s="196">
        <v>12.46</v>
      </c>
      <c r="S63" s="196">
        <v>2.87</v>
      </c>
      <c r="T63" s="196">
        <v>0</v>
      </c>
      <c r="U63" s="196">
        <v>24.61</v>
      </c>
      <c r="V63" s="196">
        <v>4.46</v>
      </c>
      <c r="W63" s="196">
        <v>10.23</v>
      </c>
      <c r="X63" s="196">
        <v>43.34</v>
      </c>
      <c r="Y63" s="196">
        <v>0</v>
      </c>
      <c r="Z63">
        <v>0</v>
      </c>
      <c r="AA63" s="196">
        <v>10.57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55.85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74.400000000000006</v>
      </c>
      <c r="AQ63" s="196">
        <v>26.5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2.87</v>
      </c>
      <c r="L64" s="196">
        <v>275.79000000000002</v>
      </c>
      <c r="M64" s="196">
        <v>25.86</v>
      </c>
      <c r="N64" s="196">
        <v>34.700000000000003</v>
      </c>
      <c r="O64" s="196">
        <v>0</v>
      </c>
      <c r="P64" s="196">
        <v>36.24</v>
      </c>
      <c r="Q64" s="196">
        <v>1.76</v>
      </c>
      <c r="R64" s="196">
        <v>12.46</v>
      </c>
      <c r="S64" s="196">
        <v>2.87</v>
      </c>
      <c r="T64" s="196">
        <v>0</v>
      </c>
      <c r="U64" s="196">
        <v>24.61</v>
      </c>
      <c r="V64" s="196">
        <v>5.24</v>
      </c>
      <c r="W64" s="196">
        <v>10.23</v>
      </c>
      <c r="X64" s="196">
        <v>43.34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55.85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74.400000000000006</v>
      </c>
      <c r="AQ64" s="196">
        <v>26.5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2.87</v>
      </c>
      <c r="L65" s="196">
        <v>275.79000000000002</v>
      </c>
      <c r="M65" s="196">
        <v>25.86</v>
      </c>
      <c r="N65" s="196">
        <v>34.700000000000003</v>
      </c>
      <c r="O65" s="196">
        <v>0</v>
      </c>
      <c r="P65" s="196">
        <v>36.24</v>
      </c>
      <c r="Q65" s="196">
        <v>1.76</v>
      </c>
      <c r="R65" s="196">
        <v>12.46</v>
      </c>
      <c r="S65" s="196">
        <v>2.87</v>
      </c>
      <c r="T65" s="196">
        <v>0</v>
      </c>
      <c r="U65" s="196">
        <v>24.61</v>
      </c>
      <c r="V65" s="196">
        <v>5.33</v>
      </c>
      <c r="W65" s="196">
        <v>10.23</v>
      </c>
      <c r="X65" s="196">
        <v>43.34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55.85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74.400000000000006</v>
      </c>
      <c r="AQ65" s="196">
        <v>19.98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2.87</v>
      </c>
      <c r="L66" s="196">
        <v>275.79000000000002</v>
      </c>
      <c r="M66" s="196">
        <v>25.86</v>
      </c>
      <c r="N66" s="196">
        <v>34.700000000000003</v>
      </c>
      <c r="O66" s="196">
        <v>0</v>
      </c>
      <c r="P66" s="196">
        <v>36.24</v>
      </c>
      <c r="Q66" s="196">
        <v>1.76</v>
      </c>
      <c r="R66" s="196">
        <v>12.46</v>
      </c>
      <c r="S66" s="196">
        <v>2.87</v>
      </c>
      <c r="T66" s="196">
        <v>0</v>
      </c>
      <c r="U66" s="196">
        <v>24.61</v>
      </c>
      <c r="V66" s="196">
        <v>5.33</v>
      </c>
      <c r="W66" s="196">
        <v>10.23</v>
      </c>
      <c r="X66" s="196">
        <v>43.34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55.85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74.400000000000006</v>
      </c>
      <c r="AQ66" s="196">
        <v>19.98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2.87</v>
      </c>
      <c r="L67" s="196">
        <v>320</v>
      </c>
      <c r="M67" s="196">
        <v>25.86</v>
      </c>
      <c r="N67" s="196">
        <v>34.700000000000003</v>
      </c>
      <c r="O67" s="196">
        <v>0</v>
      </c>
      <c r="P67" s="196">
        <v>36.24</v>
      </c>
      <c r="Q67" s="196">
        <v>1.76</v>
      </c>
      <c r="R67" s="196">
        <v>12.46</v>
      </c>
      <c r="S67" s="196">
        <v>2.87</v>
      </c>
      <c r="T67" s="196">
        <v>0</v>
      </c>
      <c r="U67" s="196">
        <v>24.61</v>
      </c>
      <c r="V67" s="196">
        <v>5.33</v>
      </c>
      <c r="W67" s="196">
        <v>10.23</v>
      </c>
      <c r="X67" s="196">
        <v>43.34</v>
      </c>
      <c r="Y67" s="196">
        <v>0</v>
      </c>
      <c r="Z67">
        <v>0</v>
      </c>
      <c r="AA67" s="196">
        <v>10.57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74.400000000000006</v>
      </c>
      <c r="AQ67" s="196">
        <v>19.98</v>
      </c>
      <c r="AR67" s="196">
        <v>22.71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8.9600000000000009</v>
      </c>
      <c r="L68" s="196">
        <v>385.67</v>
      </c>
      <c r="M68" s="196">
        <v>25.86</v>
      </c>
      <c r="N68" s="196">
        <v>34.700000000000003</v>
      </c>
      <c r="O68" s="196">
        <v>0</v>
      </c>
      <c r="P68" s="196">
        <v>36.24</v>
      </c>
      <c r="Q68" s="196">
        <v>1.76</v>
      </c>
      <c r="R68" s="196">
        <v>12.46</v>
      </c>
      <c r="S68" s="196">
        <v>4.26</v>
      </c>
      <c r="T68" s="196">
        <v>0</v>
      </c>
      <c r="U68" s="196">
        <v>24.61</v>
      </c>
      <c r="V68" s="196">
        <v>5.33</v>
      </c>
      <c r="W68" s="196">
        <v>10.23</v>
      </c>
      <c r="X68" s="196">
        <v>43.34</v>
      </c>
      <c r="Y68" s="196">
        <v>0</v>
      </c>
      <c r="Z68">
        <v>0</v>
      </c>
      <c r="AA68" s="196">
        <v>10.57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74.400000000000006</v>
      </c>
      <c r="AQ68" s="196">
        <v>19.98</v>
      </c>
      <c r="AR68" s="196">
        <v>17.079999999999998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374</v>
      </c>
      <c r="M69" s="196">
        <v>25.86</v>
      </c>
      <c r="N69" s="196">
        <v>34.700000000000003</v>
      </c>
      <c r="O69" s="196">
        <v>0</v>
      </c>
      <c r="P69" s="196">
        <v>36.24</v>
      </c>
      <c r="Q69" s="196">
        <v>1.76</v>
      </c>
      <c r="R69" s="196">
        <v>12.46</v>
      </c>
      <c r="S69" s="196">
        <v>4.26</v>
      </c>
      <c r="T69" s="196">
        <v>0</v>
      </c>
      <c r="U69" s="196">
        <v>24.61</v>
      </c>
      <c r="V69" s="196">
        <v>5.33</v>
      </c>
      <c r="W69" s="196">
        <v>10.23</v>
      </c>
      <c r="X69" s="196">
        <v>43.34</v>
      </c>
      <c r="Y69" s="196">
        <v>0</v>
      </c>
      <c r="Z69">
        <v>0</v>
      </c>
      <c r="AA69" s="196">
        <v>10.57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67.430000000000007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74.400000000000006</v>
      </c>
      <c r="AQ69" s="196">
        <v>19.98</v>
      </c>
      <c r="AR69" s="196">
        <v>7.33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374</v>
      </c>
      <c r="M70" s="196">
        <v>25.86</v>
      </c>
      <c r="N70" s="196">
        <v>34.700000000000003</v>
      </c>
      <c r="O70" s="196">
        <v>0</v>
      </c>
      <c r="P70" s="196">
        <v>36.24</v>
      </c>
      <c r="Q70" s="196">
        <v>1.76</v>
      </c>
      <c r="R70" s="196">
        <v>12.46</v>
      </c>
      <c r="S70" s="196">
        <v>4.26</v>
      </c>
      <c r="T70" s="196">
        <v>0</v>
      </c>
      <c r="U70" s="196">
        <v>24.61</v>
      </c>
      <c r="V70" s="196">
        <v>5.33</v>
      </c>
      <c r="W70" s="196">
        <v>10.23</v>
      </c>
      <c r="X70" s="196">
        <v>43.34</v>
      </c>
      <c r="Y70" s="196">
        <v>0</v>
      </c>
      <c r="Z70">
        <v>0</v>
      </c>
      <c r="AA70" s="196">
        <v>10.57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67.430000000000007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74.400000000000006</v>
      </c>
      <c r="AQ70" s="196">
        <v>19.98</v>
      </c>
      <c r="AR70" s="196">
        <v>3.21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374</v>
      </c>
      <c r="M71" s="196">
        <v>25.86</v>
      </c>
      <c r="N71" s="196">
        <v>34.700000000000003</v>
      </c>
      <c r="O71" s="196">
        <v>0</v>
      </c>
      <c r="P71" s="196">
        <v>36.24</v>
      </c>
      <c r="Q71" s="196">
        <v>1.76</v>
      </c>
      <c r="R71" s="196">
        <v>12.46</v>
      </c>
      <c r="S71" s="196">
        <v>4.26</v>
      </c>
      <c r="T71" s="196">
        <v>0</v>
      </c>
      <c r="U71" s="196">
        <v>24.61</v>
      </c>
      <c r="V71" s="196">
        <v>5.33</v>
      </c>
      <c r="W71" s="196">
        <v>10.23</v>
      </c>
      <c r="X71" s="196">
        <v>43.34</v>
      </c>
      <c r="Y71" s="196">
        <v>0</v>
      </c>
      <c r="Z71">
        <v>0</v>
      </c>
      <c r="AA71" s="196">
        <v>10.88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74.400000000000006</v>
      </c>
      <c r="AQ71" s="196">
        <v>19.98</v>
      </c>
      <c r="AR71" s="196">
        <v>1.1000000000000001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374</v>
      </c>
      <c r="M72" s="196">
        <v>25.86</v>
      </c>
      <c r="N72" s="196">
        <v>34.700000000000003</v>
      </c>
      <c r="O72" s="196">
        <v>0</v>
      </c>
      <c r="P72" s="196">
        <v>36.24</v>
      </c>
      <c r="Q72" s="196">
        <v>1.76</v>
      </c>
      <c r="R72" s="196">
        <v>12.46</v>
      </c>
      <c r="S72" s="196">
        <v>4.26</v>
      </c>
      <c r="T72" s="196">
        <v>0</v>
      </c>
      <c r="U72" s="196">
        <v>24.61</v>
      </c>
      <c r="V72" s="196">
        <v>5.33</v>
      </c>
      <c r="W72" s="196">
        <v>10.23</v>
      </c>
      <c r="X72" s="196">
        <v>43.34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74.400000000000006</v>
      </c>
      <c r="AQ72" s="196">
        <v>19.98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374</v>
      </c>
      <c r="M73" s="196">
        <v>25.86</v>
      </c>
      <c r="N73" s="196">
        <v>34.700000000000003</v>
      </c>
      <c r="O73" s="196">
        <v>0</v>
      </c>
      <c r="P73" s="196">
        <v>36.24</v>
      </c>
      <c r="Q73" s="196">
        <v>1.76</v>
      </c>
      <c r="R73" s="196">
        <v>12.46</v>
      </c>
      <c r="S73" s="196">
        <v>4.26</v>
      </c>
      <c r="T73" s="196">
        <v>0</v>
      </c>
      <c r="U73" s="196">
        <v>24.61</v>
      </c>
      <c r="V73" s="196">
        <v>5.33</v>
      </c>
      <c r="W73" s="196">
        <v>10.23</v>
      </c>
      <c r="X73" s="196">
        <v>43.34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74.400000000000006</v>
      </c>
      <c r="AQ73" s="196">
        <v>19.98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374</v>
      </c>
      <c r="M74" s="196">
        <v>25.86</v>
      </c>
      <c r="N74" s="196">
        <v>34.700000000000003</v>
      </c>
      <c r="O74" s="196">
        <v>0</v>
      </c>
      <c r="P74" s="196">
        <v>36.24</v>
      </c>
      <c r="Q74" s="196">
        <v>1.76</v>
      </c>
      <c r="R74" s="196">
        <v>12.46</v>
      </c>
      <c r="S74" s="196">
        <v>4.26</v>
      </c>
      <c r="T74" s="196">
        <v>0</v>
      </c>
      <c r="U74" s="196">
        <v>24.61</v>
      </c>
      <c r="V74" s="196">
        <v>5.33</v>
      </c>
      <c r="W74" s="196">
        <v>10.23</v>
      </c>
      <c r="X74" s="196">
        <v>43.34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74.400000000000006</v>
      </c>
      <c r="AQ74" s="196">
        <v>19.98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374</v>
      </c>
      <c r="M75" s="196">
        <v>25.86</v>
      </c>
      <c r="N75" s="196">
        <v>34.700000000000003</v>
      </c>
      <c r="O75" s="196">
        <v>0</v>
      </c>
      <c r="P75" s="196">
        <v>36.24</v>
      </c>
      <c r="Q75" s="196">
        <v>1.76</v>
      </c>
      <c r="R75" s="196">
        <v>12.46</v>
      </c>
      <c r="S75" s="196">
        <v>4.26</v>
      </c>
      <c r="T75" s="196">
        <v>0</v>
      </c>
      <c r="U75" s="196">
        <v>24.61</v>
      </c>
      <c r="V75" s="196">
        <v>5.33</v>
      </c>
      <c r="W75" s="196">
        <v>10.23</v>
      </c>
      <c r="X75" s="196">
        <v>43.34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74.400000000000006</v>
      </c>
      <c r="AQ75" s="196">
        <v>19.98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374</v>
      </c>
      <c r="M76" s="196">
        <v>25.86</v>
      </c>
      <c r="N76" s="196">
        <v>34.700000000000003</v>
      </c>
      <c r="O76" s="196">
        <v>0</v>
      </c>
      <c r="P76" s="196">
        <v>36.24</v>
      </c>
      <c r="Q76" s="196">
        <v>1.76</v>
      </c>
      <c r="R76" s="196">
        <v>12.46</v>
      </c>
      <c r="S76" s="196">
        <v>4.26</v>
      </c>
      <c r="T76" s="196">
        <v>0</v>
      </c>
      <c r="U76" s="196">
        <v>24.61</v>
      </c>
      <c r="V76" s="196">
        <v>5.33</v>
      </c>
      <c r="W76" s="196">
        <v>10.23</v>
      </c>
      <c r="X76" s="196">
        <v>43.34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74.400000000000006</v>
      </c>
      <c r="AQ76" s="196">
        <v>19.98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374</v>
      </c>
      <c r="M77" s="196">
        <v>25.86</v>
      </c>
      <c r="N77" s="196">
        <v>34.700000000000003</v>
      </c>
      <c r="O77" s="196">
        <v>0</v>
      </c>
      <c r="P77" s="196">
        <v>36.24</v>
      </c>
      <c r="Q77" s="196">
        <v>1.76</v>
      </c>
      <c r="R77" s="196">
        <v>12.46</v>
      </c>
      <c r="S77" s="196">
        <v>4.26</v>
      </c>
      <c r="T77" s="196">
        <v>0</v>
      </c>
      <c r="U77" s="196">
        <v>24.61</v>
      </c>
      <c r="V77" s="196">
        <v>5.33</v>
      </c>
      <c r="W77" s="196">
        <v>10.23</v>
      </c>
      <c r="X77" s="196">
        <v>43.34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74.400000000000006</v>
      </c>
      <c r="AQ77" s="196">
        <v>19.98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374</v>
      </c>
      <c r="M78" s="196">
        <v>25.86</v>
      </c>
      <c r="N78" s="196">
        <v>34.700000000000003</v>
      </c>
      <c r="O78" s="196">
        <v>0</v>
      </c>
      <c r="P78" s="196">
        <v>36.24</v>
      </c>
      <c r="Q78" s="196">
        <v>1.76</v>
      </c>
      <c r="R78" s="196">
        <v>12.46</v>
      </c>
      <c r="S78" s="196">
        <v>4.26</v>
      </c>
      <c r="T78" s="196">
        <v>0</v>
      </c>
      <c r="U78" s="196">
        <v>24.61</v>
      </c>
      <c r="V78" s="196">
        <v>5.33</v>
      </c>
      <c r="W78" s="196">
        <v>10.23</v>
      </c>
      <c r="X78" s="196">
        <v>43.34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74.400000000000006</v>
      </c>
      <c r="AQ78" s="196">
        <v>19.98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374</v>
      </c>
      <c r="M79" s="196">
        <v>25.86</v>
      </c>
      <c r="N79" s="196">
        <v>34.700000000000003</v>
      </c>
      <c r="O79" s="196">
        <v>0</v>
      </c>
      <c r="P79" s="196">
        <v>36.24</v>
      </c>
      <c r="Q79" s="196">
        <v>1.76</v>
      </c>
      <c r="R79" s="196">
        <v>12.46</v>
      </c>
      <c r="S79" s="196">
        <v>4.26</v>
      </c>
      <c r="T79" s="196">
        <v>0</v>
      </c>
      <c r="U79" s="196">
        <v>24.61</v>
      </c>
      <c r="V79" s="196">
        <v>5.33</v>
      </c>
      <c r="W79" s="196">
        <v>10.23</v>
      </c>
      <c r="X79" s="196">
        <v>43.34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201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74.400000000000006</v>
      </c>
      <c r="AQ79" s="196">
        <v>19.98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374</v>
      </c>
      <c r="M80" s="196">
        <v>25.86</v>
      </c>
      <c r="N80" s="196">
        <v>34.700000000000003</v>
      </c>
      <c r="O80" s="196">
        <v>0</v>
      </c>
      <c r="P80" s="196">
        <v>36.24</v>
      </c>
      <c r="Q80" s="196">
        <v>1.76</v>
      </c>
      <c r="R80" s="196">
        <v>12.46</v>
      </c>
      <c r="S80" s="196">
        <v>4.26</v>
      </c>
      <c r="T80" s="196">
        <v>0</v>
      </c>
      <c r="U80" s="196">
        <v>24.61</v>
      </c>
      <c r="V80" s="196">
        <v>5.33</v>
      </c>
      <c r="W80" s="196">
        <v>10.23</v>
      </c>
      <c r="X80" s="196">
        <v>43.34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201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74.400000000000006</v>
      </c>
      <c r="AQ80" s="196">
        <v>19.98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374</v>
      </c>
      <c r="M81" s="196">
        <v>25.86</v>
      </c>
      <c r="N81" s="196">
        <v>34.700000000000003</v>
      </c>
      <c r="O81" s="196">
        <v>0</v>
      </c>
      <c r="P81" s="196">
        <v>36.24</v>
      </c>
      <c r="Q81" s="196">
        <v>1.76</v>
      </c>
      <c r="R81" s="196">
        <v>12.46</v>
      </c>
      <c r="S81" s="196">
        <v>4.26</v>
      </c>
      <c r="T81" s="196">
        <v>0</v>
      </c>
      <c r="U81" s="196">
        <v>24.61</v>
      </c>
      <c r="V81" s="196">
        <v>5.33</v>
      </c>
      <c r="W81" s="196">
        <v>10.23</v>
      </c>
      <c r="X81" s="196">
        <v>43.34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74.400000000000006</v>
      </c>
      <c r="AQ81" s="196">
        <v>19.98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8.9600000000000009</v>
      </c>
      <c r="L82" s="196">
        <v>374</v>
      </c>
      <c r="M82" s="196">
        <v>25.86</v>
      </c>
      <c r="N82" s="196">
        <v>34.700000000000003</v>
      </c>
      <c r="O82" s="196">
        <v>0</v>
      </c>
      <c r="P82" s="196">
        <v>36.24</v>
      </c>
      <c r="Q82" s="196">
        <v>1.76</v>
      </c>
      <c r="R82" s="196">
        <v>12.46</v>
      </c>
      <c r="S82" s="196">
        <v>4.26</v>
      </c>
      <c r="T82" s="196">
        <v>0</v>
      </c>
      <c r="U82" s="196">
        <v>24.61</v>
      </c>
      <c r="V82" s="196">
        <v>5.33</v>
      </c>
      <c r="W82" s="196">
        <v>10.23</v>
      </c>
      <c r="X82" s="196">
        <v>43.34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74.400000000000006</v>
      </c>
      <c r="AQ82" s="196">
        <v>19.98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2.87</v>
      </c>
      <c r="L83" s="196">
        <v>320</v>
      </c>
      <c r="M83" s="196">
        <v>25.86</v>
      </c>
      <c r="N83" s="196">
        <v>34.700000000000003</v>
      </c>
      <c r="O83" s="196">
        <v>0</v>
      </c>
      <c r="P83" s="196">
        <v>36.24</v>
      </c>
      <c r="Q83" s="196">
        <v>1.76</v>
      </c>
      <c r="R83" s="196">
        <v>12.46</v>
      </c>
      <c r="S83" s="196">
        <v>2.87</v>
      </c>
      <c r="T83" s="196">
        <v>0</v>
      </c>
      <c r="U83" s="196">
        <v>24.61</v>
      </c>
      <c r="V83" s="196">
        <v>5.33</v>
      </c>
      <c r="W83" s="196">
        <v>10.23</v>
      </c>
      <c r="X83" s="196">
        <v>43.34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74.400000000000006</v>
      </c>
      <c r="AQ83" s="196">
        <v>19.98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2.87</v>
      </c>
      <c r="L84" s="196">
        <v>260</v>
      </c>
      <c r="M84" s="196">
        <v>25.86</v>
      </c>
      <c r="N84" s="196">
        <v>34.700000000000003</v>
      </c>
      <c r="O84" s="196">
        <v>0</v>
      </c>
      <c r="P84" s="196">
        <v>36.24</v>
      </c>
      <c r="Q84" s="196">
        <v>1.76</v>
      </c>
      <c r="R84" s="196">
        <v>12.46</v>
      </c>
      <c r="S84" s="196">
        <v>2.87</v>
      </c>
      <c r="T84" s="196">
        <v>0</v>
      </c>
      <c r="U84" s="196">
        <v>24.61</v>
      </c>
      <c r="V84" s="196">
        <v>5.33</v>
      </c>
      <c r="W84" s="196">
        <v>10.23</v>
      </c>
      <c r="X84" s="196">
        <v>43.34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74.400000000000006</v>
      </c>
      <c r="AQ84" s="196">
        <v>19.98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2.87</v>
      </c>
      <c r="L85" s="196">
        <v>260</v>
      </c>
      <c r="M85" s="196">
        <v>25.86</v>
      </c>
      <c r="N85" s="196">
        <v>34.700000000000003</v>
      </c>
      <c r="O85" s="196">
        <v>0</v>
      </c>
      <c r="P85" s="196">
        <v>36.24</v>
      </c>
      <c r="Q85" s="196">
        <v>1.76</v>
      </c>
      <c r="R85" s="196">
        <v>12.46</v>
      </c>
      <c r="S85" s="196">
        <v>2.87</v>
      </c>
      <c r="T85" s="196">
        <v>0</v>
      </c>
      <c r="U85" s="196">
        <v>24.61</v>
      </c>
      <c r="V85" s="196">
        <v>5.33</v>
      </c>
      <c r="W85" s="196">
        <v>10.23</v>
      </c>
      <c r="X85" s="196">
        <v>43.34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52.82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74.39</v>
      </c>
      <c r="AQ85" s="196">
        <v>19.98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2.87</v>
      </c>
      <c r="L86" s="196">
        <v>210</v>
      </c>
      <c r="M86" s="196">
        <v>25.86</v>
      </c>
      <c r="N86" s="196">
        <v>34.700000000000003</v>
      </c>
      <c r="O86" s="196">
        <v>0</v>
      </c>
      <c r="P86" s="196">
        <v>36.24</v>
      </c>
      <c r="Q86" s="196">
        <v>1.76</v>
      </c>
      <c r="R86" s="196">
        <v>12.46</v>
      </c>
      <c r="S86" s="196">
        <v>2.87</v>
      </c>
      <c r="T86" s="196">
        <v>0</v>
      </c>
      <c r="U86" s="196">
        <v>24.61</v>
      </c>
      <c r="V86" s="196">
        <v>5.33</v>
      </c>
      <c r="W86" s="196">
        <v>10.23</v>
      </c>
      <c r="X86" s="196">
        <v>43.34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52.82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74.400000000000006</v>
      </c>
      <c r="AQ86" s="196">
        <v>19.98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2.87</v>
      </c>
      <c r="L87" s="196">
        <v>210</v>
      </c>
      <c r="M87" s="196">
        <v>25.86</v>
      </c>
      <c r="N87" s="196">
        <v>34.700000000000003</v>
      </c>
      <c r="O87" s="196">
        <v>0</v>
      </c>
      <c r="P87" s="196">
        <v>36.24</v>
      </c>
      <c r="Q87" s="196">
        <v>1.76</v>
      </c>
      <c r="R87" s="196">
        <v>13.01</v>
      </c>
      <c r="S87" s="196">
        <v>2.87</v>
      </c>
      <c r="T87" s="196">
        <v>0</v>
      </c>
      <c r="U87" s="196">
        <v>24.61</v>
      </c>
      <c r="V87" s="196">
        <v>5.34</v>
      </c>
      <c r="W87" s="196">
        <v>10.23</v>
      </c>
      <c r="X87" s="196">
        <v>43.34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74.400000000000006</v>
      </c>
      <c r="AQ87" s="196">
        <v>19.98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2.87</v>
      </c>
      <c r="L88" s="196">
        <v>210</v>
      </c>
      <c r="M88" s="196">
        <v>25.86</v>
      </c>
      <c r="N88" s="196">
        <v>34.700000000000003</v>
      </c>
      <c r="O88" s="196">
        <v>0</v>
      </c>
      <c r="P88" s="196">
        <v>36.24</v>
      </c>
      <c r="Q88" s="196">
        <v>1.76</v>
      </c>
      <c r="R88" s="196">
        <v>12.46</v>
      </c>
      <c r="S88" s="196">
        <v>2.87</v>
      </c>
      <c r="T88" s="196">
        <v>0</v>
      </c>
      <c r="U88" s="196">
        <v>24.61</v>
      </c>
      <c r="V88" s="196">
        <v>5.34</v>
      </c>
      <c r="W88" s="196">
        <v>10.23</v>
      </c>
      <c r="X88" s="196">
        <v>43.34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74.400000000000006</v>
      </c>
      <c r="AQ88" s="196">
        <v>19.98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2.87</v>
      </c>
      <c r="L89" s="196">
        <v>210</v>
      </c>
      <c r="M89" s="196">
        <v>25.86</v>
      </c>
      <c r="N89" s="196">
        <v>34.700000000000003</v>
      </c>
      <c r="O89" s="196">
        <v>0</v>
      </c>
      <c r="P89" s="196">
        <v>36.24</v>
      </c>
      <c r="Q89" s="196">
        <v>1.76</v>
      </c>
      <c r="R89" s="196">
        <v>12.46</v>
      </c>
      <c r="S89" s="196">
        <v>2.87</v>
      </c>
      <c r="T89" s="196">
        <v>0</v>
      </c>
      <c r="U89" s="196">
        <v>24.61</v>
      </c>
      <c r="V89" s="196">
        <v>3.98</v>
      </c>
      <c r="W89" s="196">
        <v>10.23</v>
      </c>
      <c r="X89" s="196">
        <v>43.34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52.82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74.86</v>
      </c>
      <c r="AQ89" s="196">
        <v>19.98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2.87</v>
      </c>
      <c r="L90" s="196">
        <v>210</v>
      </c>
      <c r="M90" s="196">
        <v>25.86</v>
      </c>
      <c r="N90" s="196">
        <v>34.700000000000003</v>
      </c>
      <c r="O90" s="196">
        <v>0</v>
      </c>
      <c r="P90" s="196">
        <v>36.24</v>
      </c>
      <c r="Q90" s="196">
        <v>1.76</v>
      </c>
      <c r="R90" s="196">
        <v>12.46</v>
      </c>
      <c r="S90" s="196">
        <v>2.87</v>
      </c>
      <c r="T90" s="196">
        <v>0</v>
      </c>
      <c r="U90" s="196">
        <v>24.61</v>
      </c>
      <c r="V90" s="196">
        <v>3.98</v>
      </c>
      <c r="W90" s="196">
        <v>10.23</v>
      </c>
      <c r="X90" s="196">
        <v>43.34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52.82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74.86</v>
      </c>
      <c r="AQ90" s="196">
        <v>19.98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2.87</v>
      </c>
      <c r="L91" s="196">
        <v>210</v>
      </c>
      <c r="M91" s="196">
        <v>25.86</v>
      </c>
      <c r="N91" s="196">
        <v>34.700000000000003</v>
      </c>
      <c r="O91" s="196">
        <v>0</v>
      </c>
      <c r="P91" s="196">
        <v>36.24</v>
      </c>
      <c r="Q91" s="196">
        <v>2.87</v>
      </c>
      <c r="R91" s="196">
        <v>2.87</v>
      </c>
      <c r="S91" s="196">
        <v>2.87</v>
      </c>
      <c r="T91" s="196">
        <v>0</v>
      </c>
      <c r="U91" s="196">
        <v>24.61</v>
      </c>
      <c r="V91" s="196">
        <v>1.91</v>
      </c>
      <c r="W91" s="196">
        <v>10.23</v>
      </c>
      <c r="X91" s="196">
        <v>43.34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74.400000000000006</v>
      </c>
      <c r="AQ91" s="196">
        <v>7.66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2.87</v>
      </c>
      <c r="L92" s="196">
        <v>210</v>
      </c>
      <c r="M92" s="196">
        <v>25.86</v>
      </c>
      <c r="N92" s="196">
        <v>34.700000000000003</v>
      </c>
      <c r="O92" s="196">
        <v>0</v>
      </c>
      <c r="P92" s="196">
        <v>36.24</v>
      </c>
      <c r="Q92" s="196">
        <v>2.87</v>
      </c>
      <c r="R92" s="196">
        <v>2.87</v>
      </c>
      <c r="S92" s="196">
        <v>2.87</v>
      </c>
      <c r="T92" s="196">
        <v>0</v>
      </c>
      <c r="U92" s="196">
        <v>24.61</v>
      </c>
      <c r="V92" s="196">
        <v>1.91</v>
      </c>
      <c r="W92" s="196">
        <v>10.23</v>
      </c>
      <c r="X92" s="196">
        <v>43.34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74.400000000000006</v>
      </c>
      <c r="AQ92" s="196">
        <v>7.66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2.87</v>
      </c>
      <c r="L93" s="196">
        <v>201.09</v>
      </c>
      <c r="M93" s="196">
        <v>25.86</v>
      </c>
      <c r="N93" s="196">
        <v>34.700000000000003</v>
      </c>
      <c r="O93" s="196">
        <v>0</v>
      </c>
      <c r="P93" s="196">
        <v>36.24</v>
      </c>
      <c r="Q93" s="196">
        <v>2.87</v>
      </c>
      <c r="R93" s="196">
        <v>2.87</v>
      </c>
      <c r="S93" s="196">
        <v>2.87</v>
      </c>
      <c r="T93" s="196">
        <v>0</v>
      </c>
      <c r="U93" s="196">
        <v>24.61</v>
      </c>
      <c r="V93" s="196">
        <v>1.91</v>
      </c>
      <c r="W93" s="196">
        <v>10.23</v>
      </c>
      <c r="X93" s="196">
        <v>43.34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74.400000000000006</v>
      </c>
      <c r="AQ93" s="196">
        <v>7.66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2.87</v>
      </c>
      <c r="L94" s="196">
        <v>201.09</v>
      </c>
      <c r="M94" s="196">
        <v>25.86</v>
      </c>
      <c r="N94" s="196">
        <v>34.700000000000003</v>
      </c>
      <c r="O94" s="196">
        <v>0</v>
      </c>
      <c r="P94" s="196">
        <v>36.24</v>
      </c>
      <c r="Q94" s="196">
        <v>2.87</v>
      </c>
      <c r="R94" s="196">
        <v>2.87</v>
      </c>
      <c r="S94" s="196">
        <v>2.87</v>
      </c>
      <c r="T94" s="196">
        <v>0</v>
      </c>
      <c r="U94" s="196">
        <v>24.61</v>
      </c>
      <c r="V94" s="196">
        <v>1.91</v>
      </c>
      <c r="W94" s="196">
        <v>10.23</v>
      </c>
      <c r="X94" s="196">
        <v>43.34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74.400000000000006</v>
      </c>
      <c r="AQ94" s="196">
        <v>7.66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2.89</v>
      </c>
      <c r="L95" s="196">
        <v>201.09</v>
      </c>
      <c r="M95" s="196">
        <v>25.86</v>
      </c>
      <c r="N95" s="196">
        <v>34.700000000000003</v>
      </c>
      <c r="O95" s="196">
        <v>0</v>
      </c>
      <c r="P95" s="196">
        <v>36.24</v>
      </c>
      <c r="Q95" s="196">
        <v>2.87</v>
      </c>
      <c r="R95" s="196">
        <v>2.87</v>
      </c>
      <c r="S95" s="196">
        <v>2.87</v>
      </c>
      <c r="T95" s="196">
        <v>0</v>
      </c>
      <c r="U95" s="196">
        <v>24.61</v>
      </c>
      <c r="V95" s="196">
        <v>1.91</v>
      </c>
      <c r="W95" s="196">
        <v>10.23</v>
      </c>
      <c r="X95" s="196">
        <v>43.34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74.400000000000006</v>
      </c>
      <c r="AQ95" s="196">
        <v>7.66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2.87</v>
      </c>
      <c r="L96" s="196">
        <v>201.09</v>
      </c>
      <c r="M96" s="196">
        <v>25.86</v>
      </c>
      <c r="N96" s="196">
        <v>34.700000000000003</v>
      </c>
      <c r="O96" s="196">
        <v>0</v>
      </c>
      <c r="P96" s="196">
        <v>36.24</v>
      </c>
      <c r="Q96" s="196">
        <v>2.87</v>
      </c>
      <c r="R96" s="196">
        <v>2.87</v>
      </c>
      <c r="S96" s="196">
        <v>2.87</v>
      </c>
      <c r="T96" s="196">
        <v>0</v>
      </c>
      <c r="U96" s="196">
        <v>24.61</v>
      </c>
      <c r="V96" s="196">
        <v>1.91</v>
      </c>
      <c r="W96" s="196">
        <v>10.23</v>
      </c>
      <c r="X96" s="196">
        <v>43.34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74.400000000000006</v>
      </c>
      <c r="AQ96" s="196">
        <v>7.66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2.87</v>
      </c>
      <c r="L97" s="196">
        <v>201.09</v>
      </c>
      <c r="M97" s="196">
        <v>25.86</v>
      </c>
      <c r="N97" s="196">
        <v>34.700000000000003</v>
      </c>
      <c r="O97" s="196">
        <v>0</v>
      </c>
      <c r="P97" s="196">
        <v>36.24</v>
      </c>
      <c r="Q97" s="196">
        <v>2.87</v>
      </c>
      <c r="R97" s="196">
        <v>2.87</v>
      </c>
      <c r="S97" s="196">
        <v>2.87</v>
      </c>
      <c r="T97" s="196">
        <v>0</v>
      </c>
      <c r="U97" s="196">
        <v>24.61</v>
      </c>
      <c r="V97" s="196">
        <v>1.91</v>
      </c>
      <c r="W97" s="196">
        <v>10.23</v>
      </c>
      <c r="X97" s="196">
        <v>43.34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74.400000000000006</v>
      </c>
      <c r="AQ97" s="196">
        <v>7.66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2.87</v>
      </c>
      <c r="L98" s="196">
        <v>201.09</v>
      </c>
      <c r="M98" s="196">
        <v>25.86</v>
      </c>
      <c r="N98" s="196">
        <v>34.700000000000003</v>
      </c>
      <c r="O98" s="196">
        <v>0</v>
      </c>
      <c r="P98" s="196">
        <v>36.24</v>
      </c>
      <c r="Q98" s="196">
        <v>2.87</v>
      </c>
      <c r="R98" s="196">
        <v>2.87</v>
      </c>
      <c r="S98" s="196">
        <v>2.87</v>
      </c>
      <c r="T98" s="196">
        <v>0</v>
      </c>
      <c r="U98" s="196">
        <v>24.61</v>
      </c>
      <c r="V98" s="196">
        <v>1.91</v>
      </c>
      <c r="W98" s="196">
        <v>10.23</v>
      </c>
      <c r="X98" s="196">
        <v>43.34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74.400000000000006</v>
      </c>
      <c r="AQ98" s="196">
        <v>7.66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0.106865</v>
      </c>
      <c r="L99">
        <f t="shared" si="0"/>
        <v>6.7296675000000006</v>
      </c>
      <c r="M99">
        <f t="shared" si="0"/>
        <v>0.62062499999999965</v>
      </c>
      <c r="N99">
        <f t="shared" si="0"/>
        <v>0.83279999999999876</v>
      </c>
      <c r="O99">
        <f t="shared" si="0"/>
        <v>0</v>
      </c>
      <c r="P99">
        <f t="shared" si="0"/>
        <v>0.86176999999999804</v>
      </c>
      <c r="Q99">
        <f t="shared" si="0"/>
        <v>5.3079999999999954E-2</v>
      </c>
      <c r="R99">
        <f t="shared" si="0"/>
        <v>0.2223475000000002</v>
      </c>
      <c r="S99">
        <f t="shared" si="0"/>
        <v>7.880750000000003E-2</v>
      </c>
      <c r="T99">
        <f t="shared" si="0"/>
        <v>0</v>
      </c>
      <c r="U99">
        <f t="shared" si="0"/>
        <v>0.59063999999999939</v>
      </c>
      <c r="V99">
        <f t="shared" si="0"/>
        <v>0.10003500000000001</v>
      </c>
      <c r="W99">
        <f t="shared" si="0"/>
        <v>0.20687000000000019</v>
      </c>
      <c r="X99">
        <f t="shared" si="0"/>
        <v>0.8637675000000008</v>
      </c>
      <c r="Y99">
        <f t="shared" si="0"/>
        <v>0</v>
      </c>
      <c r="Z99">
        <f t="shared" si="0"/>
        <v>0</v>
      </c>
      <c r="AA99">
        <f t="shared" si="0"/>
        <v>0.2641800000000003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1.4360299999999995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1.5460599999999987</v>
      </c>
      <c r="AQ99">
        <f t="shared" si="0"/>
        <v>0.44304000000000032</v>
      </c>
      <c r="AR99">
        <f t="shared" si="0"/>
        <v>0.21659500000000015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66" activePane="bottomRight" state="frozen"/>
      <selection pane="topRight" activeCell="B1" sqref="B1"/>
      <selection pane="bottomLeft" activeCell="A3" sqref="A3"/>
      <selection pane="bottomRight" activeCell="AF79" sqref="AF79:AF8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18.41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18.41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201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201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0.4729150000000002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E72" activePane="bottomRight" state="frozen"/>
      <selection pane="topRight" activeCell="B1" sqref="B1"/>
      <selection pane="bottomLeft" activeCell="A3" sqref="A3"/>
      <selection pane="bottomRight" activeCell="AF79" sqref="AF79:AF8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201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201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0.11967999999999998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270.22000000000003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302.22000000000003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282.61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282.61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282.61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282.61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282.61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302.22000000000003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104</v>
      </c>
      <c r="I69" s="196">
        <v>0</v>
      </c>
      <c r="J69" s="196">
        <v>0</v>
      </c>
      <c r="K69" s="196">
        <v>310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104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104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104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104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104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104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104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104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104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104</v>
      </c>
      <c r="I79" s="196">
        <v>0</v>
      </c>
      <c r="J79" s="196">
        <v>0</v>
      </c>
      <c r="K79" s="196">
        <v>274.22000000000003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104</v>
      </c>
      <c r="I80" s="196">
        <v>0</v>
      </c>
      <c r="J80" s="196">
        <v>0</v>
      </c>
      <c r="K80" s="196">
        <v>274.22000000000003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274.22000000000003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274.22000000000003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0.89849999999999997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0.312</v>
      </c>
      <c r="I99" s="114">
        <f t="shared" si="0"/>
        <v>0</v>
      </c>
      <c r="J99" s="114">
        <f t="shared" si="0"/>
        <v>0</v>
      </c>
      <c r="K99" s="114">
        <f t="shared" si="0"/>
        <v>6.7211475000000025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4.1500000000000004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241.49</v>
      </c>
      <c r="L3" s="196">
        <v>6.56</v>
      </c>
      <c r="M3" s="196">
        <v>2.59</v>
      </c>
      <c r="N3" s="196">
        <v>2.2000000000000002</v>
      </c>
      <c r="O3" s="196">
        <v>3.11</v>
      </c>
      <c r="P3" s="196">
        <v>0.98</v>
      </c>
      <c r="Q3" s="196">
        <v>4.79</v>
      </c>
      <c r="R3" s="196">
        <v>0.79</v>
      </c>
      <c r="S3" s="196">
        <v>11.59</v>
      </c>
      <c r="T3" s="196">
        <v>0</v>
      </c>
      <c r="U3" s="196">
        <v>2.63</v>
      </c>
      <c r="V3" s="196">
        <v>0.34</v>
      </c>
      <c r="W3" s="196">
        <v>0.3</v>
      </c>
      <c r="X3" s="196">
        <v>0</v>
      </c>
      <c r="Y3" s="196">
        <v>0</v>
      </c>
      <c r="Z3" s="196">
        <v>5.19</v>
      </c>
      <c r="AA3" s="196">
        <v>1.68</v>
      </c>
      <c r="AB3" s="196">
        <v>0</v>
      </c>
      <c r="AC3" s="196">
        <v>2.21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4.1500000000000004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4.1500000000000004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241.49</v>
      </c>
      <c r="L4" s="196">
        <v>6.56</v>
      </c>
      <c r="M4" s="196">
        <v>2.59</v>
      </c>
      <c r="N4" s="196">
        <v>2.2000000000000002</v>
      </c>
      <c r="O4" s="196">
        <v>3.11</v>
      </c>
      <c r="P4" s="196">
        <v>0.98</v>
      </c>
      <c r="Q4" s="196">
        <v>4.79</v>
      </c>
      <c r="R4" s="196">
        <v>0.79</v>
      </c>
      <c r="S4" s="196">
        <v>11.59</v>
      </c>
      <c r="T4" s="196">
        <v>0</v>
      </c>
      <c r="U4" s="196">
        <v>2.63</v>
      </c>
      <c r="V4" s="196">
        <v>0.34</v>
      </c>
      <c r="W4" s="196">
        <v>0.64</v>
      </c>
      <c r="X4" s="196">
        <v>2.75</v>
      </c>
      <c r="Y4" s="196">
        <v>0</v>
      </c>
      <c r="Z4" s="196">
        <v>5.19</v>
      </c>
      <c r="AA4" s="196">
        <v>25.26</v>
      </c>
      <c r="AB4" s="196">
        <v>0</v>
      </c>
      <c r="AC4" s="196">
        <v>2.21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4.1500000000000004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4.1500000000000004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241.49</v>
      </c>
      <c r="L5" s="196">
        <v>6.56</v>
      </c>
      <c r="M5" s="196">
        <v>2.59</v>
      </c>
      <c r="N5" s="196">
        <v>2.2000000000000002</v>
      </c>
      <c r="O5" s="196">
        <v>3.11</v>
      </c>
      <c r="P5" s="196">
        <v>0.98</v>
      </c>
      <c r="Q5" s="196">
        <v>4.79</v>
      </c>
      <c r="R5" s="196">
        <v>0.79</v>
      </c>
      <c r="S5" s="196">
        <v>11.59</v>
      </c>
      <c r="T5" s="196">
        <v>0</v>
      </c>
      <c r="U5" s="196">
        <v>2.63</v>
      </c>
      <c r="V5" s="196">
        <v>0.34</v>
      </c>
      <c r="W5" s="196">
        <v>0.64</v>
      </c>
      <c r="X5" s="196">
        <v>3.11</v>
      </c>
      <c r="Y5" s="196">
        <v>0</v>
      </c>
      <c r="Z5" s="196">
        <v>5.19</v>
      </c>
      <c r="AA5" s="196">
        <v>25.26</v>
      </c>
      <c r="AB5" s="196">
        <v>0</v>
      </c>
      <c r="AC5" s="196">
        <v>2.21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4.1500000000000004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4.1500000000000004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241.49</v>
      </c>
      <c r="L6" s="196">
        <v>6.56</v>
      </c>
      <c r="M6" s="196">
        <v>2.59</v>
      </c>
      <c r="N6" s="196">
        <v>2.2000000000000002</v>
      </c>
      <c r="O6" s="196">
        <v>3.11</v>
      </c>
      <c r="P6" s="196">
        <v>0.98</v>
      </c>
      <c r="Q6" s="196">
        <v>4.79</v>
      </c>
      <c r="R6" s="196">
        <v>10.96</v>
      </c>
      <c r="S6" s="196">
        <v>11.59</v>
      </c>
      <c r="T6" s="196">
        <v>0</v>
      </c>
      <c r="U6" s="196">
        <v>2.63</v>
      </c>
      <c r="V6" s="196">
        <v>5.0999999999999996</v>
      </c>
      <c r="W6" s="196">
        <v>0.64</v>
      </c>
      <c r="X6" s="196">
        <v>2.75</v>
      </c>
      <c r="Y6" s="196">
        <v>0</v>
      </c>
      <c r="Z6" s="196">
        <v>5.19</v>
      </c>
      <c r="AA6" s="196">
        <v>25.26</v>
      </c>
      <c r="AB6" s="196">
        <v>0</v>
      </c>
      <c r="AC6" s="196">
        <v>2.21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4.1500000000000004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4.1500000000000004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241.49</v>
      </c>
      <c r="L7" s="196">
        <v>6.56</v>
      </c>
      <c r="M7" s="196">
        <v>2.59</v>
      </c>
      <c r="N7" s="196">
        <v>2.2000000000000002</v>
      </c>
      <c r="O7" s="196">
        <v>3.11</v>
      </c>
      <c r="P7" s="196">
        <v>0.98</v>
      </c>
      <c r="Q7" s="196">
        <v>4.79</v>
      </c>
      <c r="R7" s="196">
        <v>10.96</v>
      </c>
      <c r="S7" s="196">
        <v>11.59</v>
      </c>
      <c r="T7" s="196">
        <v>0</v>
      </c>
      <c r="U7" s="196">
        <v>2.63</v>
      </c>
      <c r="V7" s="196">
        <v>5.0999999999999996</v>
      </c>
      <c r="W7" s="196">
        <v>0.64</v>
      </c>
      <c r="X7" s="196">
        <v>2.74</v>
      </c>
      <c r="Y7" s="196">
        <v>0</v>
      </c>
      <c r="Z7" s="196">
        <v>5.19</v>
      </c>
      <c r="AA7" s="196">
        <v>25.26</v>
      </c>
      <c r="AB7" s="196">
        <v>0</v>
      </c>
      <c r="AC7" s="196">
        <v>2.21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4.1500000000000004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4.1500000000000004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241.49</v>
      </c>
      <c r="L8" s="196">
        <v>6.56</v>
      </c>
      <c r="M8" s="196">
        <v>2.59</v>
      </c>
      <c r="N8" s="196">
        <v>2.2000000000000002</v>
      </c>
      <c r="O8" s="196">
        <v>3.11</v>
      </c>
      <c r="P8" s="196">
        <v>0.98</v>
      </c>
      <c r="Q8" s="196">
        <v>4.79</v>
      </c>
      <c r="R8" s="196">
        <v>10.96</v>
      </c>
      <c r="S8" s="196">
        <v>11.59</v>
      </c>
      <c r="T8" s="196">
        <v>0</v>
      </c>
      <c r="U8" s="196">
        <v>2.63</v>
      </c>
      <c r="V8" s="196">
        <v>5.0999999999999996</v>
      </c>
      <c r="W8" s="196">
        <v>0.64</v>
      </c>
      <c r="X8" s="196">
        <v>2.74</v>
      </c>
      <c r="Y8" s="196">
        <v>0</v>
      </c>
      <c r="Z8" s="196">
        <v>36.049999999999997</v>
      </c>
      <c r="AA8" s="196">
        <v>25.26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4.1500000000000004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4.1500000000000004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241.49</v>
      </c>
      <c r="L9" s="196">
        <v>6.56</v>
      </c>
      <c r="M9" s="196">
        <v>2.59</v>
      </c>
      <c r="N9" s="196">
        <v>2.2000000000000002</v>
      </c>
      <c r="O9" s="196">
        <v>3.11</v>
      </c>
      <c r="P9" s="196">
        <v>0.98</v>
      </c>
      <c r="Q9" s="196">
        <v>4.79</v>
      </c>
      <c r="R9" s="196">
        <v>10.96</v>
      </c>
      <c r="S9" s="196">
        <v>11.59</v>
      </c>
      <c r="T9" s="196">
        <v>0</v>
      </c>
      <c r="U9" s="196">
        <v>2.63</v>
      </c>
      <c r="V9" s="196">
        <v>5.0999999999999996</v>
      </c>
      <c r="W9" s="196">
        <v>0.64</v>
      </c>
      <c r="X9" s="196">
        <v>2.74</v>
      </c>
      <c r="Y9" s="196">
        <v>0</v>
      </c>
      <c r="Z9" s="196">
        <v>36.049999999999997</v>
      </c>
      <c r="AA9" s="196">
        <v>25.26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4.1500000000000004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4.1500000000000004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241.49</v>
      </c>
      <c r="L10" s="196">
        <v>6.56</v>
      </c>
      <c r="M10" s="196">
        <v>2.59</v>
      </c>
      <c r="N10" s="196">
        <v>2.2000000000000002</v>
      </c>
      <c r="O10" s="196">
        <v>3.11</v>
      </c>
      <c r="P10" s="196">
        <v>0.98</v>
      </c>
      <c r="Q10" s="196">
        <v>4.79</v>
      </c>
      <c r="R10" s="196">
        <v>10.96</v>
      </c>
      <c r="S10" s="196">
        <v>11.59</v>
      </c>
      <c r="T10" s="196">
        <v>0</v>
      </c>
      <c r="U10" s="196">
        <v>2.63</v>
      </c>
      <c r="V10" s="196">
        <v>5.0999999999999996</v>
      </c>
      <c r="W10" s="196">
        <v>0.64</v>
      </c>
      <c r="X10" s="196">
        <v>2.74</v>
      </c>
      <c r="Y10" s="196">
        <v>0</v>
      </c>
      <c r="Z10" s="196">
        <v>64.78</v>
      </c>
      <c r="AA10" s="196">
        <v>25.26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4.1500000000000004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4.1500000000000004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241.49</v>
      </c>
      <c r="L11" s="196">
        <v>6.56</v>
      </c>
      <c r="M11" s="196">
        <v>2.59</v>
      </c>
      <c r="N11" s="196">
        <v>2.2000000000000002</v>
      </c>
      <c r="O11" s="196">
        <v>3.11</v>
      </c>
      <c r="P11" s="196">
        <v>0.98</v>
      </c>
      <c r="Q11" s="196">
        <v>4.79</v>
      </c>
      <c r="R11" s="196">
        <v>10.96</v>
      </c>
      <c r="S11" s="196">
        <v>11.59</v>
      </c>
      <c r="T11" s="196">
        <v>0</v>
      </c>
      <c r="U11" s="196">
        <v>2.63</v>
      </c>
      <c r="V11" s="196">
        <v>5.0999999999999996</v>
      </c>
      <c r="W11" s="196">
        <v>0.64</v>
      </c>
      <c r="X11" s="196">
        <v>36.06</v>
      </c>
      <c r="Y11" s="196">
        <v>0</v>
      </c>
      <c r="Z11" s="196">
        <v>64.78</v>
      </c>
      <c r="AA11" s="196">
        <v>25.26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4.1500000000000004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4.1500000000000004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241.49</v>
      </c>
      <c r="L12" s="196">
        <v>6.56</v>
      </c>
      <c r="M12" s="196">
        <v>2.59</v>
      </c>
      <c r="N12" s="196">
        <v>2.2000000000000002</v>
      </c>
      <c r="O12" s="196">
        <v>3.11</v>
      </c>
      <c r="P12" s="196">
        <v>0.98</v>
      </c>
      <c r="Q12" s="196">
        <v>4.79</v>
      </c>
      <c r="R12" s="196">
        <v>10.96</v>
      </c>
      <c r="S12" s="196">
        <v>11.59</v>
      </c>
      <c r="T12" s="196">
        <v>0</v>
      </c>
      <c r="U12" s="196">
        <v>2.63</v>
      </c>
      <c r="V12" s="196">
        <v>5.0999999999999996</v>
      </c>
      <c r="W12" s="196">
        <v>0.64</v>
      </c>
      <c r="X12" s="196">
        <v>36.06</v>
      </c>
      <c r="Y12" s="196">
        <v>0</v>
      </c>
      <c r="Z12" s="196">
        <v>64.78</v>
      </c>
      <c r="AA12" s="196">
        <v>25.26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4.1500000000000004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4.1500000000000004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241.49</v>
      </c>
      <c r="L13" s="196">
        <v>6.56</v>
      </c>
      <c r="M13" s="196">
        <v>2.59</v>
      </c>
      <c r="N13" s="196">
        <v>2.2000000000000002</v>
      </c>
      <c r="O13" s="196">
        <v>3.11</v>
      </c>
      <c r="P13" s="196">
        <v>0.98</v>
      </c>
      <c r="Q13" s="196">
        <v>4.79</v>
      </c>
      <c r="R13" s="196">
        <v>10.96</v>
      </c>
      <c r="S13" s="196">
        <v>11.59</v>
      </c>
      <c r="T13" s="196">
        <v>0</v>
      </c>
      <c r="U13" s="196">
        <v>2.63</v>
      </c>
      <c r="V13" s="196">
        <v>5.0999999999999996</v>
      </c>
      <c r="W13" s="196">
        <v>0.64</v>
      </c>
      <c r="X13" s="196">
        <v>50.42</v>
      </c>
      <c r="Y13" s="196">
        <v>0</v>
      </c>
      <c r="Z13" s="196">
        <v>64.78</v>
      </c>
      <c r="AA13" s="196">
        <v>25.26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4.1500000000000004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4.1500000000000004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241.49</v>
      </c>
      <c r="L14" s="196">
        <v>6.56</v>
      </c>
      <c r="M14" s="196">
        <v>2.59</v>
      </c>
      <c r="N14" s="196">
        <v>2.2000000000000002</v>
      </c>
      <c r="O14" s="196">
        <v>3.11</v>
      </c>
      <c r="P14" s="196">
        <v>0.98</v>
      </c>
      <c r="Q14" s="196">
        <v>4.79</v>
      </c>
      <c r="R14" s="196">
        <v>10.96</v>
      </c>
      <c r="S14" s="196">
        <v>11.59</v>
      </c>
      <c r="T14" s="196">
        <v>0</v>
      </c>
      <c r="U14" s="196">
        <v>2.63</v>
      </c>
      <c r="V14" s="196">
        <v>5.0999999999999996</v>
      </c>
      <c r="W14" s="196">
        <v>0.64</v>
      </c>
      <c r="X14" s="196">
        <v>50.42</v>
      </c>
      <c r="Y14" s="196">
        <v>0</v>
      </c>
      <c r="Z14" s="196">
        <v>64.78</v>
      </c>
      <c r="AA14" s="196">
        <v>25.26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4.1500000000000004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4.1500000000000004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241.49</v>
      </c>
      <c r="L15" s="196">
        <v>-55.48</v>
      </c>
      <c r="M15" s="196">
        <v>32.270000000000003</v>
      </c>
      <c r="N15" s="196">
        <v>2.2000000000000002</v>
      </c>
      <c r="O15" s="196">
        <v>3.11</v>
      </c>
      <c r="P15" s="196">
        <v>0.98</v>
      </c>
      <c r="Q15" s="196">
        <v>4.79</v>
      </c>
      <c r="R15" s="196">
        <v>10.96</v>
      </c>
      <c r="S15" s="196">
        <v>11.59</v>
      </c>
      <c r="T15" s="196">
        <v>0</v>
      </c>
      <c r="U15" s="196">
        <v>2.63</v>
      </c>
      <c r="V15" s="196">
        <v>5.0999999999999996</v>
      </c>
      <c r="W15" s="196">
        <v>10.49</v>
      </c>
      <c r="X15" s="196">
        <v>50.42</v>
      </c>
      <c r="Y15" s="196">
        <v>0</v>
      </c>
      <c r="Z15" s="196">
        <v>64.78</v>
      </c>
      <c r="AA15" s="196">
        <v>25.26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4.1500000000000004</v>
      </c>
      <c r="AS15" s="196">
        <v>23.9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4.1500000000000004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241.49</v>
      </c>
      <c r="L16" s="196">
        <v>-101.85</v>
      </c>
      <c r="M16" s="196">
        <v>32.270000000000003</v>
      </c>
      <c r="N16" s="196">
        <v>27.94</v>
      </c>
      <c r="O16" s="196">
        <v>3.11</v>
      </c>
      <c r="P16" s="196">
        <v>0.98</v>
      </c>
      <c r="Q16" s="196">
        <v>4.79</v>
      </c>
      <c r="R16" s="196">
        <v>10.96</v>
      </c>
      <c r="S16" s="196">
        <v>11.59</v>
      </c>
      <c r="T16" s="196">
        <v>0</v>
      </c>
      <c r="U16" s="196">
        <v>2.63</v>
      </c>
      <c r="V16" s="196">
        <v>5.0999999999999996</v>
      </c>
      <c r="W16" s="196">
        <v>10.49</v>
      </c>
      <c r="X16" s="196">
        <v>50.42</v>
      </c>
      <c r="Y16" s="196">
        <v>0</v>
      </c>
      <c r="Z16" s="196">
        <v>64.78</v>
      </c>
      <c r="AA16" s="196">
        <v>25.26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4.1500000000000004</v>
      </c>
      <c r="AS16" s="196">
        <v>23.9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4.1500000000000004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241.49</v>
      </c>
      <c r="L17" s="196">
        <v>-101.85</v>
      </c>
      <c r="M17" s="196">
        <v>32.270000000000003</v>
      </c>
      <c r="N17" s="196">
        <v>27.94</v>
      </c>
      <c r="O17" s="196">
        <v>3.11</v>
      </c>
      <c r="P17" s="196">
        <v>0.98</v>
      </c>
      <c r="Q17" s="196">
        <v>4.79</v>
      </c>
      <c r="R17" s="196">
        <v>10.96</v>
      </c>
      <c r="S17" s="196">
        <v>11.59</v>
      </c>
      <c r="T17" s="196">
        <v>0</v>
      </c>
      <c r="U17" s="196">
        <v>2.63</v>
      </c>
      <c r="V17" s="196">
        <v>5.0999999999999996</v>
      </c>
      <c r="W17" s="196">
        <v>10.49</v>
      </c>
      <c r="X17" s="196">
        <v>50.42</v>
      </c>
      <c r="Y17" s="196">
        <v>0</v>
      </c>
      <c r="Z17" s="196">
        <v>64.78</v>
      </c>
      <c r="AA17" s="196">
        <v>25.26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4.1500000000000004</v>
      </c>
      <c r="AS17" s="196">
        <v>23.9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4.1500000000000004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241.49</v>
      </c>
      <c r="L18" s="196">
        <v>-101.85</v>
      </c>
      <c r="M18" s="196">
        <v>32.270000000000003</v>
      </c>
      <c r="N18" s="196">
        <v>27.94</v>
      </c>
      <c r="O18" s="196">
        <v>3.11</v>
      </c>
      <c r="P18" s="196">
        <v>0.98</v>
      </c>
      <c r="Q18" s="196">
        <v>4.79</v>
      </c>
      <c r="R18" s="196">
        <v>10.96</v>
      </c>
      <c r="S18" s="196">
        <v>11.59</v>
      </c>
      <c r="T18" s="196">
        <v>0</v>
      </c>
      <c r="U18" s="196">
        <v>2.63</v>
      </c>
      <c r="V18" s="196">
        <v>5.0999999999999996</v>
      </c>
      <c r="W18" s="196">
        <v>10.49</v>
      </c>
      <c r="X18" s="196">
        <v>50.42</v>
      </c>
      <c r="Y18" s="196">
        <v>0</v>
      </c>
      <c r="Z18" s="196">
        <v>64.78</v>
      </c>
      <c r="AA18" s="196">
        <v>25.26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4.1500000000000004</v>
      </c>
      <c r="AS18" s="196">
        <v>23.9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4.1500000000000004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241.49</v>
      </c>
      <c r="L19" s="196">
        <v>-101.85</v>
      </c>
      <c r="M19" s="196">
        <v>32.270000000000003</v>
      </c>
      <c r="N19" s="196">
        <v>27.94</v>
      </c>
      <c r="O19" s="196">
        <v>3.11</v>
      </c>
      <c r="P19" s="196">
        <v>0.98</v>
      </c>
      <c r="Q19" s="196">
        <v>4.79</v>
      </c>
      <c r="R19" s="196">
        <v>10.96</v>
      </c>
      <c r="S19" s="196">
        <v>11.59</v>
      </c>
      <c r="T19" s="196">
        <v>0</v>
      </c>
      <c r="U19" s="196">
        <v>2.63</v>
      </c>
      <c r="V19" s="196">
        <v>5.0999999999999996</v>
      </c>
      <c r="W19" s="196">
        <v>10.49</v>
      </c>
      <c r="X19" s="196">
        <v>50.42</v>
      </c>
      <c r="Y19" s="196">
        <v>0</v>
      </c>
      <c r="Z19" s="196">
        <v>64.78</v>
      </c>
      <c r="AA19" s="196">
        <v>25.26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4.1500000000000004</v>
      </c>
      <c r="AS19" s="196">
        <v>23.9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4.1500000000000004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241.49</v>
      </c>
      <c r="L20" s="196">
        <v>-101.85</v>
      </c>
      <c r="M20" s="196">
        <v>32.270000000000003</v>
      </c>
      <c r="N20" s="196">
        <v>2.2000000000000002</v>
      </c>
      <c r="O20" s="196">
        <v>3.11</v>
      </c>
      <c r="P20" s="196">
        <v>0.98</v>
      </c>
      <c r="Q20" s="196">
        <v>4.79</v>
      </c>
      <c r="R20" s="196">
        <v>10.96</v>
      </c>
      <c r="S20" s="196">
        <v>11.59</v>
      </c>
      <c r="T20" s="196">
        <v>0</v>
      </c>
      <c r="U20" s="196">
        <v>2.63</v>
      </c>
      <c r="V20" s="196">
        <v>5.0999999999999996</v>
      </c>
      <c r="W20" s="196">
        <v>10.49</v>
      </c>
      <c r="X20" s="196">
        <v>50.42</v>
      </c>
      <c r="Y20" s="196">
        <v>0</v>
      </c>
      <c r="Z20" s="196">
        <v>64.78</v>
      </c>
      <c r="AA20" s="196">
        <v>25.26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4.1500000000000004</v>
      </c>
      <c r="AS20" s="196">
        <v>23.9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4.1500000000000004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241.49</v>
      </c>
      <c r="L21" s="196">
        <v>-101.85</v>
      </c>
      <c r="M21" s="196">
        <v>2.59</v>
      </c>
      <c r="N21" s="196">
        <v>2.2000000000000002</v>
      </c>
      <c r="O21" s="196">
        <v>3.11</v>
      </c>
      <c r="P21" s="196">
        <v>1.22</v>
      </c>
      <c r="Q21" s="196">
        <v>4.79</v>
      </c>
      <c r="R21" s="196">
        <v>10.96</v>
      </c>
      <c r="S21" s="196">
        <v>11.59</v>
      </c>
      <c r="T21" s="196">
        <v>0</v>
      </c>
      <c r="U21" s="196">
        <v>2.63</v>
      </c>
      <c r="V21" s="196">
        <v>5.0999999999999996</v>
      </c>
      <c r="W21" s="196">
        <v>10.49</v>
      </c>
      <c r="X21" s="196">
        <v>50.42</v>
      </c>
      <c r="Y21" s="196">
        <v>0</v>
      </c>
      <c r="Z21" s="196">
        <v>64.78</v>
      </c>
      <c r="AA21" s="196">
        <v>25.26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4.1500000000000004</v>
      </c>
      <c r="AS21" s="196">
        <v>23.9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4.1500000000000004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241.49</v>
      </c>
      <c r="L22" s="196">
        <v>-101.85</v>
      </c>
      <c r="M22" s="196">
        <v>2.59</v>
      </c>
      <c r="N22" s="196">
        <v>2.2000000000000002</v>
      </c>
      <c r="O22" s="196">
        <v>3.11</v>
      </c>
      <c r="P22" s="196">
        <v>1.04</v>
      </c>
      <c r="Q22" s="196">
        <v>4.79</v>
      </c>
      <c r="R22" s="196">
        <v>10.96</v>
      </c>
      <c r="S22" s="196">
        <v>11.59</v>
      </c>
      <c r="T22" s="196">
        <v>0</v>
      </c>
      <c r="U22" s="196">
        <v>2.63</v>
      </c>
      <c r="V22" s="196">
        <v>5.0999999999999996</v>
      </c>
      <c r="W22" s="196">
        <v>0.64</v>
      </c>
      <c r="X22" s="196">
        <v>2.75</v>
      </c>
      <c r="Y22" s="196">
        <v>0</v>
      </c>
      <c r="Z22" s="196">
        <v>64.78</v>
      </c>
      <c r="AA22" s="196">
        <v>25.26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4.1500000000000004</v>
      </c>
      <c r="AS22" s="196">
        <v>23.9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4.1500000000000004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241.49</v>
      </c>
      <c r="L23" s="196">
        <v>-101.85</v>
      </c>
      <c r="M23" s="196">
        <v>2.59</v>
      </c>
      <c r="N23" s="196">
        <v>2.2000000000000002</v>
      </c>
      <c r="O23" s="196">
        <v>3.11</v>
      </c>
      <c r="P23" s="196">
        <v>1.04</v>
      </c>
      <c r="Q23" s="196">
        <v>4.79</v>
      </c>
      <c r="R23" s="196">
        <v>10.96</v>
      </c>
      <c r="S23" s="196">
        <v>11.59</v>
      </c>
      <c r="T23" s="196">
        <v>0</v>
      </c>
      <c r="U23" s="196">
        <v>2.63</v>
      </c>
      <c r="V23" s="196">
        <v>5.0999999999999996</v>
      </c>
      <c r="W23" s="196">
        <v>0.64</v>
      </c>
      <c r="X23" s="196">
        <v>2.74</v>
      </c>
      <c r="Y23" s="196">
        <v>0</v>
      </c>
      <c r="Z23" s="196">
        <v>5.19</v>
      </c>
      <c r="AA23" s="196">
        <v>25.26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4.1500000000000004</v>
      </c>
      <c r="AS23" s="196">
        <v>23.9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4.1500000000000004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212.76</v>
      </c>
      <c r="L24" s="196">
        <v>-101.85</v>
      </c>
      <c r="M24" s="196">
        <v>2.59</v>
      </c>
      <c r="N24" s="196">
        <v>2.2000000000000002</v>
      </c>
      <c r="O24" s="196">
        <v>3.11</v>
      </c>
      <c r="P24" s="196">
        <v>1.04</v>
      </c>
      <c r="Q24" s="196">
        <v>4.79</v>
      </c>
      <c r="R24" s="196">
        <v>0.79</v>
      </c>
      <c r="S24" s="196">
        <v>11.59</v>
      </c>
      <c r="T24" s="196">
        <v>0</v>
      </c>
      <c r="U24" s="196">
        <v>2.63</v>
      </c>
      <c r="V24" s="196">
        <v>0.34</v>
      </c>
      <c r="W24" s="196">
        <v>0.65</v>
      </c>
      <c r="X24" s="196">
        <v>2.75</v>
      </c>
      <c r="Y24" s="196">
        <v>0</v>
      </c>
      <c r="Z24" s="196">
        <v>5.18</v>
      </c>
      <c r="AA24" s="196">
        <v>1.68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4.1500000000000004</v>
      </c>
      <c r="AS24" s="196">
        <v>23.9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4.1500000000000004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145.72999999999999</v>
      </c>
      <c r="L25" s="196">
        <v>-101.85</v>
      </c>
      <c r="M25" s="196">
        <v>2.59</v>
      </c>
      <c r="N25" s="196">
        <v>2.2000000000000002</v>
      </c>
      <c r="O25" s="196">
        <v>3.11</v>
      </c>
      <c r="P25" s="196">
        <v>1.04</v>
      </c>
      <c r="Q25" s="196">
        <v>4.79</v>
      </c>
      <c r="R25" s="196">
        <v>0.79</v>
      </c>
      <c r="S25" s="196">
        <v>11.59</v>
      </c>
      <c r="T25" s="196">
        <v>0</v>
      </c>
      <c r="U25" s="196">
        <v>2.63</v>
      </c>
      <c r="V25" s="196">
        <v>0.34</v>
      </c>
      <c r="W25" s="196">
        <v>0.65</v>
      </c>
      <c r="X25" s="196">
        <v>3.68</v>
      </c>
      <c r="Y25" s="196">
        <v>0</v>
      </c>
      <c r="Z25" s="196">
        <v>5.18</v>
      </c>
      <c r="AA25" s="196">
        <v>1.68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4.1500000000000004</v>
      </c>
      <c r="AS25" s="196">
        <v>23.9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4.1500000000000004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78.7</v>
      </c>
      <c r="L26" s="196">
        <v>-101.85</v>
      </c>
      <c r="M26" s="196">
        <v>2.59</v>
      </c>
      <c r="N26" s="196">
        <v>2.2000000000000002</v>
      </c>
      <c r="O26" s="196">
        <v>3.11</v>
      </c>
      <c r="P26" s="196">
        <v>1.04</v>
      </c>
      <c r="Q26" s="196">
        <v>4.79</v>
      </c>
      <c r="R26" s="196">
        <v>0.79</v>
      </c>
      <c r="S26" s="196">
        <v>11.59</v>
      </c>
      <c r="T26" s="196">
        <v>0</v>
      </c>
      <c r="U26" s="196">
        <v>2.63</v>
      </c>
      <c r="V26" s="196">
        <v>0.34</v>
      </c>
      <c r="W26" s="196">
        <v>0.65</v>
      </c>
      <c r="X26" s="196">
        <v>2.75</v>
      </c>
      <c r="Y26" s="196">
        <v>0</v>
      </c>
      <c r="Z26" s="196">
        <v>5.18</v>
      </c>
      <c r="AA26" s="196">
        <v>1.68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4.1500000000000004</v>
      </c>
      <c r="AS26" s="196">
        <v>23.9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21.61</v>
      </c>
      <c r="L27" s="196">
        <v>-140.91</v>
      </c>
      <c r="M27" s="196">
        <v>2.59</v>
      </c>
      <c r="N27" s="196">
        <v>2.2000000000000002</v>
      </c>
      <c r="O27" s="196">
        <v>3.11</v>
      </c>
      <c r="P27" s="196">
        <v>1.04</v>
      </c>
      <c r="Q27" s="196">
        <v>4.79</v>
      </c>
      <c r="R27" s="196">
        <v>0.79</v>
      </c>
      <c r="S27" s="196">
        <v>11.59</v>
      </c>
      <c r="T27" s="196">
        <v>0</v>
      </c>
      <c r="U27" s="196">
        <v>2.63</v>
      </c>
      <c r="V27" s="196">
        <v>0.34</v>
      </c>
      <c r="W27" s="196">
        <v>0.65</v>
      </c>
      <c r="X27" s="196">
        <v>2.75</v>
      </c>
      <c r="Y27" s="196">
        <v>0</v>
      </c>
      <c r="Z27" s="196">
        <v>5.18</v>
      </c>
      <c r="AA27" s="196">
        <v>1.68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21.61</v>
      </c>
      <c r="L28" s="196">
        <v>-195.82</v>
      </c>
      <c r="M28" s="196">
        <v>2.59</v>
      </c>
      <c r="N28" s="196">
        <v>2.2000000000000002</v>
      </c>
      <c r="O28" s="196">
        <v>3.11</v>
      </c>
      <c r="P28" s="196">
        <v>1.04</v>
      </c>
      <c r="Q28" s="196">
        <v>4.79</v>
      </c>
      <c r="R28" s="196">
        <v>0.79</v>
      </c>
      <c r="S28" s="196">
        <v>11.59</v>
      </c>
      <c r="T28" s="196">
        <v>0</v>
      </c>
      <c r="U28" s="196">
        <v>2.63</v>
      </c>
      <c r="V28" s="196">
        <v>0.69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1.68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27.02</v>
      </c>
      <c r="L29" s="196">
        <v>-183.04</v>
      </c>
      <c r="M29" s="196">
        <v>2.59</v>
      </c>
      <c r="N29" s="196">
        <v>2.2000000000000002</v>
      </c>
      <c r="O29" s="196">
        <v>3.11</v>
      </c>
      <c r="P29" s="196">
        <v>1.04</v>
      </c>
      <c r="Q29" s="196">
        <v>4.79</v>
      </c>
      <c r="R29" s="196">
        <v>1.39</v>
      </c>
      <c r="S29" s="196">
        <v>11.59</v>
      </c>
      <c r="T29" s="196">
        <v>0</v>
      </c>
      <c r="U29" s="196">
        <v>2.63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1.68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21.6</v>
      </c>
      <c r="L30" s="196">
        <v>-183.04</v>
      </c>
      <c r="M30" s="196">
        <v>2.59</v>
      </c>
      <c r="N30" s="196">
        <v>2.2000000000000002</v>
      </c>
      <c r="O30" s="196">
        <v>3.11</v>
      </c>
      <c r="P30" s="196">
        <v>1.04</v>
      </c>
      <c r="Q30" s="196">
        <v>4.79</v>
      </c>
      <c r="R30" s="196">
        <v>0.79</v>
      </c>
      <c r="S30" s="196">
        <v>11.59</v>
      </c>
      <c r="T30" s="196">
        <v>0</v>
      </c>
      <c r="U30" s="196">
        <v>2.63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1.68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21.6</v>
      </c>
      <c r="L31" s="196">
        <v>-183.04</v>
      </c>
      <c r="M31" s="196">
        <v>2.59</v>
      </c>
      <c r="N31" s="196">
        <v>2.2000000000000002</v>
      </c>
      <c r="O31" s="196">
        <v>3.11</v>
      </c>
      <c r="P31" s="196">
        <v>1.04</v>
      </c>
      <c r="Q31" s="196">
        <v>4.79</v>
      </c>
      <c r="R31" s="196">
        <v>0.79</v>
      </c>
      <c r="S31" s="196">
        <v>6.37</v>
      </c>
      <c r="T31" s="196">
        <v>0</v>
      </c>
      <c r="U31" s="196">
        <v>2.63</v>
      </c>
      <c r="V31" s="196">
        <v>-5.27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1.68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-7.78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21.6</v>
      </c>
      <c r="L32" s="196">
        <v>-183.04</v>
      </c>
      <c r="M32" s="196">
        <v>2.59</v>
      </c>
      <c r="N32" s="196">
        <v>2.2000000000000002</v>
      </c>
      <c r="O32" s="196">
        <v>3.11</v>
      </c>
      <c r="P32" s="196">
        <v>1.04</v>
      </c>
      <c r="Q32" s="196">
        <v>4.79</v>
      </c>
      <c r="R32" s="196">
        <v>0.79</v>
      </c>
      <c r="S32" s="196">
        <v>6.37</v>
      </c>
      <c r="T32" s="196">
        <v>0</v>
      </c>
      <c r="U32" s="196">
        <v>2.63</v>
      </c>
      <c r="V32" s="196">
        <v>-5.27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1.68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-7.78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21.6</v>
      </c>
      <c r="L33" s="196">
        <v>-183.04</v>
      </c>
      <c r="M33" s="196">
        <v>2.59</v>
      </c>
      <c r="N33" s="196">
        <v>2.2000000000000002</v>
      </c>
      <c r="O33" s="196">
        <v>3.11</v>
      </c>
      <c r="P33" s="196">
        <v>1.04</v>
      </c>
      <c r="Q33" s="196">
        <v>2.64</v>
      </c>
      <c r="R33" s="196">
        <v>0.79</v>
      </c>
      <c r="S33" s="196">
        <v>6.37</v>
      </c>
      <c r="T33" s="196">
        <v>0</v>
      </c>
      <c r="U33" s="196">
        <v>2.63</v>
      </c>
      <c r="V33" s="196">
        <v>-5.29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1.68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-7.78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21.6</v>
      </c>
      <c r="L34" s="196">
        <v>-183.04</v>
      </c>
      <c r="M34" s="196">
        <v>2.59</v>
      </c>
      <c r="N34" s="196">
        <v>2.2000000000000002</v>
      </c>
      <c r="O34" s="196">
        <v>3.11</v>
      </c>
      <c r="P34" s="196">
        <v>1.04</v>
      </c>
      <c r="Q34" s="196">
        <v>2.64</v>
      </c>
      <c r="R34" s="196">
        <v>0.79</v>
      </c>
      <c r="S34" s="196">
        <v>6.37</v>
      </c>
      <c r="T34" s="196">
        <v>0</v>
      </c>
      <c r="U34" s="196">
        <v>2.63</v>
      </c>
      <c r="V34" s="196">
        <v>-5.29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1.68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-7.78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21.6</v>
      </c>
      <c r="L35" s="196">
        <v>-183.04</v>
      </c>
      <c r="M35" s="196">
        <v>2.59</v>
      </c>
      <c r="N35" s="196">
        <v>2.2000000000000002</v>
      </c>
      <c r="O35" s="196">
        <v>3.11</v>
      </c>
      <c r="P35" s="196">
        <v>1.04</v>
      </c>
      <c r="Q35" s="196">
        <v>2.64</v>
      </c>
      <c r="R35" s="196">
        <v>0.79</v>
      </c>
      <c r="S35" s="196">
        <v>6.37</v>
      </c>
      <c r="T35" s="196">
        <v>0</v>
      </c>
      <c r="U35" s="196">
        <v>2.63</v>
      </c>
      <c r="V35" s="196">
        <v>-26.46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1.68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-7.78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21.6</v>
      </c>
      <c r="L36" s="196">
        <v>-183.04</v>
      </c>
      <c r="M36" s="196">
        <v>2.59</v>
      </c>
      <c r="N36" s="196">
        <v>2.2000000000000002</v>
      </c>
      <c r="O36" s="196">
        <v>3.11</v>
      </c>
      <c r="P36" s="196">
        <v>1.04</v>
      </c>
      <c r="Q36" s="196">
        <v>2.64</v>
      </c>
      <c r="R36" s="196">
        <v>0.79</v>
      </c>
      <c r="S36" s="196">
        <v>6.37</v>
      </c>
      <c r="T36" s="196">
        <v>0</v>
      </c>
      <c r="U36" s="196">
        <v>2.63</v>
      </c>
      <c r="V36" s="196">
        <v>-26.5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1.68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-7.78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21.6</v>
      </c>
      <c r="L37" s="196">
        <v>-183.04</v>
      </c>
      <c r="M37" s="196">
        <v>2.59</v>
      </c>
      <c r="N37" s="196">
        <v>2.2000000000000002</v>
      </c>
      <c r="O37" s="196">
        <v>3.11</v>
      </c>
      <c r="P37" s="196">
        <v>1.04</v>
      </c>
      <c r="Q37" s="196">
        <v>2.64</v>
      </c>
      <c r="R37" s="196">
        <v>0.79</v>
      </c>
      <c r="S37" s="196">
        <v>6.37</v>
      </c>
      <c r="T37" s="196">
        <v>0</v>
      </c>
      <c r="U37" s="196">
        <v>2.63</v>
      </c>
      <c r="V37" s="196">
        <v>0.32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1.68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-7.78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21.6</v>
      </c>
      <c r="L38" s="196">
        <v>-183.04</v>
      </c>
      <c r="M38" s="196">
        <v>2.59</v>
      </c>
      <c r="N38" s="196">
        <v>2.2000000000000002</v>
      </c>
      <c r="O38" s="196">
        <v>3.11</v>
      </c>
      <c r="P38" s="196">
        <v>1.04</v>
      </c>
      <c r="Q38" s="196">
        <v>2.64</v>
      </c>
      <c r="R38" s="196">
        <v>0.79</v>
      </c>
      <c r="S38" s="196">
        <v>6.37</v>
      </c>
      <c r="T38" s="196">
        <v>0</v>
      </c>
      <c r="U38" s="196">
        <v>2.63</v>
      </c>
      <c r="V38" s="196">
        <v>0.32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1.68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-7.78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21.6</v>
      </c>
      <c r="L39" s="196">
        <v>-27.2</v>
      </c>
      <c r="M39" s="196">
        <v>2.59</v>
      </c>
      <c r="N39" s="196">
        <v>2.2000000000000002</v>
      </c>
      <c r="O39" s="196">
        <v>3.11</v>
      </c>
      <c r="P39" s="196">
        <v>1.04</v>
      </c>
      <c r="Q39" s="196">
        <v>2.64</v>
      </c>
      <c r="R39" s="196">
        <v>0.79</v>
      </c>
      <c r="S39" s="196">
        <v>6.37</v>
      </c>
      <c r="T39" s="196">
        <v>0</v>
      </c>
      <c r="U39" s="196">
        <v>2.63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1.68</v>
      </c>
      <c r="AB39" s="196">
        <v>0</v>
      </c>
      <c r="AC39" s="196">
        <v>2.21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21.6</v>
      </c>
      <c r="L40" s="196">
        <v>-27.2</v>
      </c>
      <c r="M40" s="196">
        <v>2.59</v>
      </c>
      <c r="N40" s="196">
        <v>2.2000000000000002</v>
      </c>
      <c r="O40" s="196">
        <v>3.11</v>
      </c>
      <c r="P40" s="196">
        <v>1.04</v>
      </c>
      <c r="Q40" s="196">
        <v>2.64</v>
      </c>
      <c r="R40" s="196">
        <v>0.79</v>
      </c>
      <c r="S40" s="196">
        <v>6.37</v>
      </c>
      <c r="T40" s="196">
        <v>0</v>
      </c>
      <c r="U40" s="196">
        <v>2.63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1.68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0.27</v>
      </c>
      <c r="M41" s="196">
        <v>2.59</v>
      </c>
      <c r="N41" s="196">
        <v>2.2000000000000002</v>
      </c>
      <c r="O41" s="196">
        <v>3.11</v>
      </c>
      <c r="P41" s="196">
        <v>1.04</v>
      </c>
      <c r="Q41" s="196">
        <v>2.64</v>
      </c>
      <c r="R41" s="196">
        <v>0.79</v>
      </c>
      <c r="S41" s="196">
        <v>6.37</v>
      </c>
      <c r="T41" s="196">
        <v>0</v>
      </c>
      <c r="U41" s="196">
        <v>2.63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1.68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</v>
      </c>
      <c r="L42" s="196">
        <v>0.27</v>
      </c>
      <c r="M42" s="196">
        <v>2.59</v>
      </c>
      <c r="N42" s="196">
        <v>2.2000000000000002</v>
      </c>
      <c r="O42" s="196">
        <v>3.11</v>
      </c>
      <c r="P42" s="196">
        <v>1.04</v>
      </c>
      <c r="Q42" s="196">
        <v>2.64</v>
      </c>
      <c r="R42" s="196">
        <v>0.79</v>
      </c>
      <c r="S42" s="196">
        <v>6.37</v>
      </c>
      <c r="T42" s="196">
        <v>0</v>
      </c>
      <c r="U42" s="196">
        <v>2.63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1.68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21.61</v>
      </c>
      <c r="L43" s="196">
        <v>0.03</v>
      </c>
      <c r="M43" s="196">
        <v>2.59</v>
      </c>
      <c r="N43" s="196">
        <v>2.2000000000000002</v>
      </c>
      <c r="O43" s="196">
        <v>3.11</v>
      </c>
      <c r="P43" s="196">
        <v>1.04</v>
      </c>
      <c r="Q43" s="196">
        <v>2.64</v>
      </c>
      <c r="R43" s="196">
        <v>0.79</v>
      </c>
      <c r="S43" s="196">
        <v>6.37</v>
      </c>
      <c r="T43" s="196">
        <v>0</v>
      </c>
      <c r="U43" s="196">
        <v>2.63</v>
      </c>
      <c r="V43" s="196">
        <v>0.34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1.47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19.68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21.61</v>
      </c>
      <c r="L44" s="196">
        <v>0.03</v>
      </c>
      <c r="M44" s="196">
        <v>2.59</v>
      </c>
      <c r="N44" s="196">
        <v>2.2000000000000002</v>
      </c>
      <c r="O44" s="196">
        <v>3.11</v>
      </c>
      <c r="P44" s="196">
        <v>1.04</v>
      </c>
      <c r="Q44" s="196">
        <v>2.64</v>
      </c>
      <c r="R44" s="196">
        <v>0.79</v>
      </c>
      <c r="S44" s="196">
        <v>6.37</v>
      </c>
      <c r="T44" s="196">
        <v>0</v>
      </c>
      <c r="U44" s="196">
        <v>2.63</v>
      </c>
      <c r="V44" s="196">
        <v>0.34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1.47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19.68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21.61</v>
      </c>
      <c r="L45" s="196">
        <v>3.41</v>
      </c>
      <c r="M45" s="196">
        <v>2.59</v>
      </c>
      <c r="N45" s="196">
        <v>2.2000000000000002</v>
      </c>
      <c r="O45" s="196">
        <v>3.11</v>
      </c>
      <c r="P45" s="196">
        <v>1.04</v>
      </c>
      <c r="Q45" s="196">
        <v>2.64</v>
      </c>
      <c r="R45" s="196">
        <v>0.79</v>
      </c>
      <c r="S45" s="196">
        <v>6.37</v>
      </c>
      <c r="T45" s="196">
        <v>0</v>
      </c>
      <c r="U45" s="196">
        <v>2.63</v>
      </c>
      <c r="V45" s="196">
        <v>0.34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1.68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19.68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21.61</v>
      </c>
      <c r="L46" s="196">
        <v>3.41</v>
      </c>
      <c r="M46" s="196">
        <v>2.59</v>
      </c>
      <c r="N46" s="196">
        <v>2.2000000000000002</v>
      </c>
      <c r="O46" s="196">
        <v>3.11</v>
      </c>
      <c r="P46" s="196">
        <v>1.04</v>
      </c>
      <c r="Q46" s="196">
        <v>2.64</v>
      </c>
      <c r="R46" s="196">
        <v>0.79</v>
      </c>
      <c r="S46" s="196">
        <v>6.37</v>
      </c>
      <c r="T46" s="196">
        <v>0</v>
      </c>
      <c r="U46" s="196">
        <v>2.63</v>
      </c>
      <c r="V46" s="196">
        <v>0.34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1.68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19.68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21.61</v>
      </c>
      <c r="L47" s="196">
        <v>3.41</v>
      </c>
      <c r="M47" s="196">
        <v>2.59</v>
      </c>
      <c r="N47" s="196">
        <v>2.2000000000000002</v>
      </c>
      <c r="O47" s="196">
        <v>3.11</v>
      </c>
      <c r="P47" s="196">
        <v>1.04</v>
      </c>
      <c r="Q47" s="196">
        <v>2.64</v>
      </c>
      <c r="R47" s="196">
        <v>0.79</v>
      </c>
      <c r="S47" s="196">
        <v>6.37</v>
      </c>
      <c r="T47" s="196">
        <v>0</v>
      </c>
      <c r="U47" s="196">
        <v>2.63</v>
      </c>
      <c r="V47" s="196">
        <v>0.34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1.68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19.68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21.61</v>
      </c>
      <c r="L48" s="196">
        <v>3.41</v>
      </c>
      <c r="M48" s="196">
        <v>2.59</v>
      </c>
      <c r="N48" s="196">
        <v>2.2000000000000002</v>
      </c>
      <c r="O48" s="196">
        <v>3.11</v>
      </c>
      <c r="P48" s="196">
        <v>1.04</v>
      </c>
      <c r="Q48" s="196">
        <v>2.64</v>
      </c>
      <c r="R48" s="196">
        <v>0.79</v>
      </c>
      <c r="S48" s="196">
        <v>6.37</v>
      </c>
      <c r="T48" s="196">
        <v>0</v>
      </c>
      <c r="U48" s="196">
        <v>2.63</v>
      </c>
      <c r="V48" s="196">
        <v>0.34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1.68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19.68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21.61</v>
      </c>
      <c r="L49" s="196">
        <v>3.41</v>
      </c>
      <c r="M49" s="196">
        <v>2.59</v>
      </c>
      <c r="N49" s="196">
        <v>2.2000000000000002</v>
      </c>
      <c r="O49" s="196">
        <v>3.11</v>
      </c>
      <c r="P49" s="196">
        <v>1.04</v>
      </c>
      <c r="Q49" s="196">
        <v>2.64</v>
      </c>
      <c r="R49" s="196">
        <v>0.79</v>
      </c>
      <c r="S49" s="196">
        <v>6.37</v>
      </c>
      <c r="T49" s="196">
        <v>0</v>
      </c>
      <c r="U49" s="196">
        <v>2.63</v>
      </c>
      <c r="V49" s="196">
        <v>0.34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1.68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19.68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21.61</v>
      </c>
      <c r="L50" s="196">
        <v>3.41</v>
      </c>
      <c r="M50" s="196">
        <v>2.59</v>
      </c>
      <c r="N50" s="196">
        <v>2.2000000000000002</v>
      </c>
      <c r="O50" s="196">
        <v>3.11</v>
      </c>
      <c r="P50" s="196">
        <v>1.04</v>
      </c>
      <c r="Q50" s="196">
        <v>2.64</v>
      </c>
      <c r="R50" s="196">
        <v>0.79</v>
      </c>
      <c r="S50" s="196">
        <v>6.37</v>
      </c>
      <c r="T50" s="196">
        <v>0</v>
      </c>
      <c r="U50" s="196">
        <v>2.63</v>
      </c>
      <c r="V50" s="196">
        <v>0.34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1.68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19.68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4.1500000000000004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45.18</v>
      </c>
      <c r="L51" s="196">
        <v>3.41</v>
      </c>
      <c r="M51" s="196">
        <v>2.59</v>
      </c>
      <c r="N51" s="196">
        <v>2.2000000000000002</v>
      </c>
      <c r="O51" s="196">
        <v>3.11</v>
      </c>
      <c r="P51" s="196">
        <v>1.04</v>
      </c>
      <c r="Q51" s="196">
        <v>2.64</v>
      </c>
      <c r="R51" s="196">
        <v>0.79</v>
      </c>
      <c r="S51" s="196">
        <v>11.59</v>
      </c>
      <c r="T51" s="196">
        <v>0</v>
      </c>
      <c r="U51" s="196">
        <v>2.63</v>
      </c>
      <c r="V51" s="196">
        <v>0.34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1.68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19.68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4.1500000000000004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136.16</v>
      </c>
      <c r="L52" s="196">
        <v>3.41</v>
      </c>
      <c r="M52" s="196">
        <v>2.59</v>
      </c>
      <c r="N52" s="196">
        <v>2.2000000000000002</v>
      </c>
      <c r="O52" s="196">
        <v>3.11</v>
      </c>
      <c r="P52" s="196">
        <v>1.04</v>
      </c>
      <c r="Q52" s="196">
        <v>2.64</v>
      </c>
      <c r="R52" s="196">
        <v>0.79</v>
      </c>
      <c r="S52" s="196">
        <v>11.59</v>
      </c>
      <c r="T52" s="196">
        <v>0</v>
      </c>
      <c r="U52" s="196">
        <v>2.63</v>
      </c>
      <c r="V52" s="196">
        <v>0.34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1.68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4.1500000000000004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136.16</v>
      </c>
      <c r="L53" s="196">
        <v>3.41</v>
      </c>
      <c r="M53" s="196">
        <v>2.59</v>
      </c>
      <c r="N53" s="196">
        <v>2.2000000000000002</v>
      </c>
      <c r="O53" s="196">
        <v>3.11</v>
      </c>
      <c r="P53" s="196">
        <v>1.04</v>
      </c>
      <c r="Q53" s="196">
        <v>2.64</v>
      </c>
      <c r="R53" s="196">
        <v>0.79</v>
      </c>
      <c r="S53" s="196">
        <v>11.59</v>
      </c>
      <c r="T53" s="196">
        <v>0</v>
      </c>
      <c r="U53" s="196">
        <v>2.63</v>
      </c>
      <c r="V53" s="196">
        <v>0.34</v>
      </c>
      <c r="W53" s="196">
        <v>0.65</v>
      </c>
      <c r="X53" s="196">
        <v>2.75</v>
      </c>
      <c r="Y53" s="196">
        <v>0</v>
      </c>
      <c r="Z53" s="196">
        <v>5.18</v>
      </c>
      <c r="AA53" s="196">
        <v>1.68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19.68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4.1500000000000004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136.16</v>
      </c>
      <c r="L54" s="196">
        <v>3.41</v>
      </c>
      <c r="M54" s="196">
        <v>2.59</v>
      </c>
      <c r="N54" s="196">
        <v>2.2000000000000002</v>
      </c>
      <c r="O54" s="196">
        <v>3.11</v>
      </c>
      <c r="P54" s="196">
        <v>1.04</v>
      </c>
      <c r="Q54" s="196">
        <v>2.64</v>
      </c>
      <c r="R54" s="196">
        <v>0.79</v>
      </c>
      <c r="S54" s="196">
        <v>11.59</v>
      </c>
      <c r="T54" s="196">
        <v>0</v>
      </c>
      <c r="U54" s="196">
        <v>2.63</v>
      </c>
      <c r="V54" s="196">
        <v>0.34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1.68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4.1500000000000004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184.04</v>
      </c>
      <c r="L55" s="196">
        <v>3.41</v>
      </c>
      <c r="M55" s="196">
        <v>2.59</v>
      </c>
      <c r="N55" s="196">
        <v>2.2000000000000002</v>
      </c>
      <c r="O55" s="196">
        <v>3.11</v>
      </c>
      <c r="P55" s="196">
        <v>1.04</v>
      </c>
      <c r="Q55" s="196">
        <v>2.64</v>
      </c>
      <c r="R55" s="196">
        <v>0</v>
      </c>
      <c r="S55" s="196">
        <v>11.59</v>
      </c>
      <c r="T55" s="196">
        <v>0</v>
      </c>
      <c r="U55" s="196">
        <v>2.63</v>
      </c>
      <c r="V55" s="196">
        <v>0.34</v>
      </c>
      <c r="W55" s="196">
        <v>0.65</v>
      </c>
      <c r="X55" s="196">
        <v>2.75</v>
      </c>
      <c r="Y55" s="196">
        <v>0</v>
      </c>
      <c r="Z55" s="196">
        <v>5.18</v>
      </c>
      <c r="AA55" s="196">
        <v>1.68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4.1500000000000004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184.04</v>
      </c>
      <c r="L56" s="196">
        <v>3.41</v>
      </c>
      <c r="M56" s="196">
        <v>2.59</v>
      </c>
      <c r="N56" s="196">
        <v>2.2000000000000002</v>
      </c>
      <c r="O56" s="196">
        <v>3.11</v>
      </c>
      <c r="P56" s="196">
        <v>1.04</v>
      </c>
      <c r="Q56" s="196">
        <v>2.64</v>
      </c>
      <c r="R56" s="196">
        <v>0.79</v>
      </c>
      <c r="S56" s="196">
        <v>11.59</v>
      </c>
      <c r="T56" s="196">
        <v>0</v>
      </c>
      <c r="U56" s="196">
        <v>2.63</v>
      </c>
      <c r="V56" s="196">
        <v>0.34</v>
      </c>
      <c r="W56" s="196">
        <v>0.65</v>
      </c>
      <c r="X56" s="196">
        <v>2.75</v>
      </c>
      <c r="Y56" s="196">
        <v>0</v>
      </c>
      <c r="Z56" s="196">
        <v>5.18</v>
      </c>
      <c r="AA56" s="196">
        <v>1.68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4.1500000000000004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184.03</v>
      </c>
      <c r="L57" s="196">
        <v>3.41</v>
      </c>
      <c r="M57" s="196">
        <v>2.59</v>
      </c>
      <c r="N57" s="196">
        <v>2.2000000000000002</v>
      </c>
      <c r="O57" s="196">
        <v>3.11</v>
      </c>
      <c r="P57" s="196">
        <v>1.04</v>
      </c>
      <c r="Q57" s="196">
        <v>2.64</v>
      </c>
      <c r="R57" s="196">
        <v>0.79</v>
      </c>
      <c r="S57" s="196">
        <v>11.59</v>
      </c>
      <c r="T57" s="196">
        <v>0</v>
      </c>
      <c r="U57" s="196">
        <v>2.63</v>
      </c>
      <c r="V57" s="196">
        <v>0.34</v>
      </c>
      <c r="W57" s="196">
        <v>0.81</v>
      </c>
      <c r="X57" s="196">
        <v>2.75</v>
      </c>
      <c r="Y57" s="196">
        <v>0</v>
      </c>
      <c r="Z57" s="196">
        <v>5.18</v>
      </c>
      <c r="AA57" s="196">
        <v>1.68</v>
      </c>
      <c r="AB57" s="196">
        <v>0</v>
      </c>
      <c r="AC57" s="196">
        <v>2.21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4.1500000000000004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184.03</v>
      </c>
      <c r="L58" s="196">
        <v>3.41</v>
      </c>
      <c r="M58" s="196">
        <v>2.59</v>
      </c>
      <c r="N58" s="196">
        <v>2.2000000000000002</v>
      </c>
      <c r="O58" s="196">
        <v>3.11</v>
      </c>
      <c r="P58" s="196">
        <v>1.04</v>
      </c>
      <c r="Q58" s="196">
        <v>2.64</v>
      </c>
      <c r="R58" s="196">
        <v>0.79</v>
      </c>
      <c r="S58" s="196">
        <v>11.59</v>
      </c>
      <c r="T58" s="196">
        <v>0</v>
      </c>
      <c r="U58" s="196">
        <v>2.63</v>
      </c>
      <c r="V58" s="196">
        <v>0.34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1.68</v>
      </c>
      <c r="AB58" s="196">
        <v>0</v>
      </c>
      <c r="AC58" s="196">
        <v>2.21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4.1500000000000004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184.03</v>
      </c>
      <c r="L59" s="196">
        <v>3.41</v>
      </c>
      <c r="M59" s="196">
        <v>2.59</v>
      </c>
      <c r="N59" s="196">
        <v>2.2000000000000002</v>
      </c>
      <c r="O59" s="196">
        <v>3.11</v>
      </c>
      <c r="P59" s="196">
        <v>1.04</v>
      </c>
      <c r="Q59" s="196">
        <v>2.64</v>
      </c>
      <c r="R59" s="196">
        <v>0.79</v>
      </c>
      <c r="S59" s="196">
        <v>11.59</v>
      </c>
      <c r="T59" s="196">
        <v>0</v>
      </c>
      <c r="U59" s="196">
        <v>2.63</v>
      </c>
      <c r="V59" s="196">
        <v>0.34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1.68</v>
      </c>
      <c r="AB59" s="196">
        <v>0</v>
      </c>
      <c r="AC59" s="196">
        <v>2.21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4.1500000000000004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184.03</v>
      </c>
      <c r="L60" s="196">
        <v>3.41</v>
      </c>
      <c r="M60" s="196">
        <v>2.59</v>
      </c>
      <c r="N60" s="196">
        <v>2.2000000000000002</v>
      </c>
      <c r="O60" s="196">
        <v>3.11</v>
      </c>
      <c r="P60" s="196">
        <v>1.04</v>
      </c>
      <c r="Q60" s="196">
        <v>2.64</v>
      </c>
      <c r="R60" s="196">
        <v>0.79</v>
      </c>
      <c r="S60" s="196">
        <v>11.59</v>
      </c>
      <c r="T60" s="196">
        <v>0</v>
      </c>
      <c r="U60" s="196">
        <v>2.63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1.68</v>
      </c>
      <c r="AB60" s="196">
        <v>0</v>
      </c>
      <c r="AC60" s="196">
        <v>2.21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4.1500000000000004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184.03</v>
      </c>
      <c r="L61" s="196">
        <v>3.41</v>
      </c>
      <c r="M61" s="196">
        <v>2.59</v>
      </c>
      <c r="N61" s="196">
        <v>2.2000000000000002</v>
      </c>
      <c r="O61" s="196">
        <v>3.11</v>
      </c>
      <c r="P61" s="196">
        <v>1.04</v>
      </c>
      <c r="Q61" s="196">
        <v>2.64</v>
      </c>
      <c r="R61" s="196">
        <v>3.3</v>
      </c>
      <c r="S61" s="196">
        <v>11.59</v>
      </c>
      <c r="T61" s="196">
        <v>0</v>
      </c>
      <c r="U61" s="196">
        <v>2.63</v>
      </c>
      <c r="V61" s="196">
        <v>0.34</v>
      </c>
      <c r="W61" s="196">
        <v>0.65</v>
      </c>
      <c r="X61" s="196">
        <v>2.75</v>
      </c>
      <c r="Y61" s="196">
        <v>0</v>
      </c>
      <c r="Z61" s="196">
        <v>5.18</v>
      </c>
      <c r="AA61" s="196">
        <v>1.48</v>
      </c>
      <c r="AB61" s="196">
        <v>0</v>
      </c>
      <c r="AC61" s="196">
        <v>2.21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4.1500000000000004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184.03</v>
      </c>
      <c r="L62" s="196">
        <v>3.41</v>
      </c>
      <c r="M62" s="196">
        <v>2.59</v>
      </c>
      <c r="N62" s="196">
        <v>2.2000000000000002</v>
      </c>
      <c r="O62" s="196">
        <v>3.11</v>
      </c>
      <c r="P62" s="196">
        <v>1.04</v>
      </c>
      <c r="Q62" s="196">
        <v>2.64</v>
      </c>
      <c r="R62" s="196">
        <v>1.26</v>
      </c>
      <c r="S62" s="196">
        <v>11.59</v>
      </c>
      <c r="T62" s="196">
        <v>0</v>
      </c>
      <c r="U62" s="196">
        <v>2.63</v>
      </c>
      <c r="V62" s="196">
        <v>0.34</v>
      </c>
      <c r="W62" s="196">
        <v>0.65</v>
      </c>
      <c r="X62" s="196">
        <v>2.75</v>
      </c>
      <c r="Y62" s="196">
        <v>0</v>
      </c>
      <c r="Z62" s="196">
        <v>5.18</v>
      </c>
      <c r="AA62" s="196">
        <v>1.48</v>
      </c>
      <c r="AB62" s="196">
        <v>0</v>
      </c>
      <c r="AC62" s="196">
        <v>2.21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22.28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4.1500000000000004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136.15</v>
      </c>
      <c r="L63" s="196">
        <v>3.41</v>
      </c>
      <c r="M63" s="196">
        <v>2.59</v>
      </c>
      <c r="N63" s="196">
        <v>2.2000000000000002</v>
      </c>
      <c r="O63" s="196">
        <v>3.11</v>
      </c>
      <c r="P63" s="196">
        <v>1.04</v>
      </c>
      <c r="Q63" s="196">
        <v>2.64</v>
      </c>
      <c r="R63" s="196">
        <v>0.79</v>
      </c>
      <c r="S63" s="196">
        <v>6.37</v>
      </c>
      <c r="T63" s="196">
        <v>0</v>
      </c>
      <c r="U63" s="196">
        <v>2.63</v>
      </c>
      <c r="V63" s="196">
        <v>1.59</v>
      </c>
      <c r="W63" s="196">
        <v>0.65</v>
      </c>
      <c r="X63" s="196">
        <v>2.75</v>
      </c>
      <c r="Y63" s="196">
        <v>0</v>
      </c>
      <c r="Z63" s="196">
        <v>5.18</v>
      </c>
      <c r="AA63" s="196">
        <v>1.68</v>
      </c>
      <c r="AB63" s="196">
        <v>0</v>
      </c>
      <c r="AC63" s="196">
        <v>2.65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19.68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40.67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4.1500000000000004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88.27</v>
      </c>
      <c r="L64" s="196">
        <v>3.41</v>
      </c>
      <c r="M64" s="196">
        <v>2.59</v>
      </c>
      <c r="N64" s="196">
        <v>2.2000000000000002</v>
      </c>
      <c r="O64" s="196">
        <v>3.11</v>
      </c>
      <c r="P64" s="196">
        <v>1.04</v>
      </c>
      <c r="Q64" s="196">
        <v>2.64</v>
      </c>
      <c r="R64" s="196">
        <v>0.79</v>
      </c>
      <c r="S64" s="196">
        <v>6.37</v>
      </c>
      <c r="T64" s="196">
        <v>0</v>
      </c>
      <c r="U64" s="196">
        <v>2.63</v>
      </c>
      <c r="V64" s="196">
        <v>0.47</v>
      </c>
      <c r="W64" s="196">
        <v>0.65</v>
      </c>
      <c r="X64" s="196">
        <v>2.75</v>
      </c>
      <c r="Y64" s="196">
        <v>0</v>
      </c>
      <c r="Z64" s="196">
        <v>5.18</v>
      </c>
      <c r="AA64" s="196">
        <v>1.68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19.68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40.67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4.1500000000000004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22.86</v>
      </c>
      <c r="L65" s="196">
        <v>3.41</v>
      </c>
      <c r="M65" s="196">
        <v>2.59</v>
      </c>
      <c r="N65" s="196">
        <v>2.2000000000000002</v>
      </c>
      <c r="O65" s="196">
        <v>3.11</v>
      </c>
      <c r="P65" s="196">
        <v>1.04</v>
      </c>
      <c r="Q65" s="196">
        <v>2.64</v>
      </c>
      <c r="R65" s="196">
        <v>0.79</v>
      </c>
      <c r="S65" s="196">
        <v>6.37</v>
      </c>
      <c r="T65" s="196">
        <v>0</v>
      </c>
      <c r="U65" s="196">
        <v>2.63</v>
      </c>
      <c r="V65" s="196">
        <v>0.34</v>
      </c>
      <c r="W65" s="196">
        <v>0.65</v>
      </c>
      <c r="X65" s="196">
        <v>2.75</v>
      </c>
      <c r="Y65" s="196">
        <v>0</v>
      </c>
      <c r="Z65" s="196">
        <v>5.18</v>
      </c>
      <c r="AA65" s="196">
        <v>1.27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19.68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40.67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4.1500000000000004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21.6</v>
      </c>
      <c r="L66" s="196">
        <v>3.41</v>
      </c>
      <c r="M66" s="196">
        <v>2.59</v>
      </c>
      <c r="N66" s="196">
        <v>2.2000000000000002</v>
      </c>
      <c r="O66" s="196">
        <v>3.11</v>
      </c>
      <c r="P66" s="196">
        <v>1.04</v>
      </c>
      <c r="Q66" s="196">
        <v>2.64</v>
      </c>
      <c r="R66" s="196">
        <v>0.79</v>
      </c>
      <c r="S66" s="196">
        <v>6.37</v>
      </c>
      <c r="T66" s="196">
        <v>0</v>
      </c>
      <c r="U66" s="196">
        <v>2.63</v>
      </c>
      <c r="V66" s="196">
        <v>0.34</v>
      </c>
      <c r="W66" s="196">
        <v>0.65</v>
      </c>
      <c r="X66" s="196">
        <v>2.75</v>
      </c>
      <c r="Y66" s="196">
        <v>0</v>
      </c>
      <c r="Z66" s="196">
        <v>5.18</v>
      </c>
      <c r="AA66" s="196">
        <v>1.27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19.68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40.67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4.1500000000000004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21.61</v>
      </c>
      <c r="L67" s="196">
        <v>-11.92</v>
      </c>
      <c r="M67" s="196">
        <v>2.59</v>
      </c>
      <c r="N67" s="196">
        <v>2.2000000000000002</v>
      </c>
      <c r="O67" s="196">
        <v>3.11</v>
      </c>
      <c r="P67" s="196">
        <v>1.04</v>
      </c>
      <c r="Q67" s="196">
        <v>2.64</v>
      </c>
      <c r="R67" s="196">
        <v>0.79</v>
      </c>
      <c r="S67" s="196">
        <v>6.37</v>
      </c>
      <c r="T67" s="196">
        <v>0</v>
      </c>
      <c r="U67" s="196">
        <v>2.63</v>
      </c>
      <c r="V67" s="196">
        <v>0.34</v>
      </c>
      <c r="W67" s="196">
        <v>0.65</v>
      </c>
      <c r="X67" s="196">
        <v>2.75</v>
      </c>
      <c r="Y67" s="196">
        <v>0</v>
      </c>
      <c r="Z67" s="196">
        <v>5.18</v>
      </c>
      <c r="AA67" s="196">
        <v>1.27</v>
      </c>
      <c r="AB67" s="196">
        <v>0</v>
      </c>
      <c r="AC67" s="196">
        <v>2.65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40.67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4.1500000000000004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21.61</v>
      </c>
      <c r="L68" s="196">
        <v>0</v>
      </c>
      <c r="M68" s="196">
        <v>2.59</v>
      </c>
      <c r="N68" s="196">
        <v>2.2000000000000002</v>
      </c>
      <c r="O68" s="196">
        <v>3.11</v>
      </c>
      <c r="P68" s="196">
        <v>1.04</v>
      </c>
      <c r="Q68" s="196">
        <v>2.64</v>
      </c>
      <c r="R68" s="196">
        <v>0.79</v>
      </c>
      <c r="S68" s="196">
        <v>6.37</v>
      </c>
      <c r="T68" s="196">
        <v>0</v>
      </c>
      <c r="U68" s="196">
        <v>2.63</v>
      </c>
      <c r="V68" s="196">
        <v>0.34</v>
      </c>
      <c r="W68" s="196">
        <v>0.65</v>
      </c>
      <c r="X68" s="196">
        <v>2.75</v>
      </c>
      <c r="Y68" s="196">
        <v>0</v>
      </c>
      <c r="Z68" s="196">
        <v>5.18</v>
      </c>
      <c r="AA68" s="196">
        <v>1.27</v>
      </c>
      <c r="AB68" s="196">
        <v>0</v>
      </c>
      <c r="AC68" s="196">
        <v>2.65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40.67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4.1500000000000004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21.6</v>
      </c>
      <c r="L69" s="196">
        <v>-11.69</v>
      </c>
      <c r="M69" s="196">
        <v>2.59</v>
      </c>
      <c r="N69" s="196">
        <v>2.2000000000000002</v>
      </c>
      <c r="O69" s="196">
        <v>3.11</v>
      </c>
      <c r="P69" s="196">
        <v>1.04</v>
      </c>
      <c r="Q69" s="196">
        <v>2.64</v>
      </c>
      <c r="R69" s="196">
        <v>0.79</v>
      </c>
      <c r="S69" s="196">
        <v>6.37</v>
      </c>
      <c r="T69" s="196">
        <v>0</v>
      </c>
      <c r="U69" s="196">
        <v>2.63</v>
      </c>
      <c r="V69" s="196">
        <v>0.34</v>
      </c>
      <c r="W69" s="196">
        <v>0.65</v>
      </c>
      <c r="X69" s="196">
        <v>2.75</v>
      </c>
      <c r="Y69" s="196">
        <v>0</v>
      </c>
      <c r="Z69" s="196">
        <v>5.18</v>
      </c>
      <c r="AA69" s="196">
        <v>1.27</v>
      </c>
      <c r="AB69" s="196">
        <v>0</v>
      </c>
      <c r="AC69" s="196">
        <v>2.65</v>
      </c>
      <c r="AD69" s="196">
        <v>12.46</v>
      </c>
      <c r="AE69" s="196">
        <v>0</v>
      </c>
      <c r="AF69" s="196">
        <v>0</v>
      </c>
      <c r="AG69" s="196">
        <v>45.55</v>
      </c>
      <c r="AH69" s="196">
        <v>-74.58</v>
      </c>
      <c r="AI69" s="196">
        <v>21.22</v>
      </c>
      <c r="AJ69" s="196">
        <v>0</v>
      </c>
      <c r="AK69" s="196">
        <v>-14.12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23.7</v>
      </c>
      <c r="AT69" s="196">
        <v>40.67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4.1500000000000004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21.6</v>
      </c>
      <c r="L70" s="196">
        <v>-11.69</v>
      </c>
      <c r="M70" s="196">
        <v>2.59</v>
      </c>
      <c r="N70" s="196">
        <v>2.2000000000000002</v>
      </c>
      <c r="O70" s="196">
        <v>3.11</v>
      </c>
      <c r="P70" s="196">
        <v>1.04</v>
      </c>
      <c r="Q70" s="196">
        <v>2.64</v>
      </c>
      <c r="R70" s="196">
        <v>0.79</v>
      </c>
      <c r="S70" s="196">
        <v>6.37</v>
      </c>
      <c r="T70" s="196">
        <v>0</v>
      </c>
      <c r="U70" s="196">
        <v>2.63</v>
      </c>
      <c r="V70" s="196">
        <v>0.34</v>
      </c>
      <c r="W70" s="196">
        <v>0.65</v>
      </c>
      <c r="X70" s="196">
        <v>2.75</v>
      </c>
      <c r="Y70" s="196">
        <v>0</v>
      </c>
      <c r="Z70" s="196">
        <v>5.18</v>
      </c>
      <c r="AA70" s="196">
        <v>1.27</v>
      </c>
      <c r="AB70" s="196">
        <v>0</v>
      </c>
      <c r="AC70" s="196">
        <v>2.65</v>
      </c>
      <c r="AD70" s="196">
        <v>12.46</v>
      </c>
      <c r="AE70" s="196">
        <v>0</v>
      </c>
      <c r="AF70" s="196">
        <v>0</v>
      </c>
      <c r="AG70" s="196">
        <v>45.55</v>
      </c>
      <c r="AH70" s="196">
        <v>-74.58</v>
      </c>
      <c r="AI70" s="196">
        <v>21.22</v>
      </c>
      <c r="AJ70" s="196">
        <v>0</v>
      </c>
      <c r="AK70" s="196">
        <v>-4.43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23.7</v>
      </c>
      <c r="AT70" s="196">
        <v>40.67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4.1500000000000004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21.6</v>
      </c>
      <c r="L71" s="196">
        <v>-11.69</v>
      </c>
      <c r="M71" s="196">
        <v>2.59</v>
      </c>
      <c r="N71" s="196">
        <v>2.2000000000000002</v>
      </c>
      <c r="O71" s="196">
        <v>3.11</v>
      </c>
      <c r="P71" s="196">
        <v>1.04</v>
      </c>
      <c r="Q71" s="196">
        <v>2.64</v>
      </c>
      <c r="R71" s="196">
        <v>0.79</v>
      </c>
      <c r="S71" s="196">
        <v>6.37</v>
      </c>
      <c r="T71" s="196">
        <v>0</v>
      </c>
      <c r="U71" s="196">
        <v>2.63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1.27</v>
      </c>
      <c r="AB71" s="196">
        <v>0</v>
      </c>
      <c r="AC71" s="196">
        <v>2.21</v>
      </c>
      <c r="AD71" s="196">
        <v>12.46</v>
      </c>
      <c r="AE71" s="196">
        <v>0</v>
      </c>
      <c r="AF71" s="196">
        <v>0</v>
      </c>
      <c r="AG71" s="196">
        <v>45.55</v>
      </c>
      <c r="AH71" s="196">
        <v>-74.58</v>
      </c>
      <c r="AI71" s="196">
        <v>21.22</v>
      </c>
      <c r="AJ71" s="196">
        <v>0</v>
      </c>
      <c r="AK71" s="196">
        <v>-0.55000000000000004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23.7</v>
      </c>
      <c r="AT71" s="196">
        <v>40.67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4.1500000000000004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21.6</v>
      </c>
      <c r="L72" s="196">
        <v>-11.69</v>
      </c>
      <c r="M72" s="196">
        <v>2.59</v>
      </c>
      <c r="N72" s="196">
        <v>2.2000000000000002</v>
      </c>
      <c r="O72" s="196">
        <v>3.11</v>
      </c>
      <c r="P72" s="196">
        <v>1.04</v>
      </c>
      <c r="Q72" s="196">
        <v>2.64</v>
      </c>
      <c r="R72" s="196">
        <v>0.79</v>
      </c>
      <c r="S72" s="196">
        <v>6.37</v>
      </c>
      <c r="T72" s="196">
        <v>0</v>
      </c>
      <c r="U72" s="196">
        <v>2.63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1.27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45.55</v>
      </c>
      <c r="AH72" s="196">
        <v>-74.58</v>
      </c>
      <c r="AI72" s="196">
        <v>21.22</v>
      </c>
      <c r="AJ72" s="196">
        <v>0</v>
      </c>
      <c r="AK72" s="196">
        <v>-0.55000000000000004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23.7</v>
      </c>
      <c r="AT72" s="196">
        <v>40.67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4.1500000000000004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21.6</v>
      </c>
      <c r="L73" s="196">
        <v>-11.69</v>
      </c>
      <c r="M73" s="196">
        <v>2.59</v>
      </c>
      <c r="N73" s="196">
        <v>2.2000000000000002</v>
      </c>
      <c r="O73" s="196">
        <v>3.11</v>
      </c>
      <c r="P73" s="196">
        <v>1.04</v>
      </c>
      <c r="Q73" s="196">
        <v>2.64</v>
      </c>
      <c r="R73" s="196">
        <v>0.79</v>
      </c>
      <c r="S73" s="196">
        <v>6.37</v>
      </c>
      <c r="T73" s="196">
        <v>0</v>
      </c>
      <c r="U73" s="196">
        <v>2.63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1.27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45.55</v>
      </c>
      <c r="AH73" s="196">
        <v>-74.58</v>
      </c>
      <c r="AI73" s="196">
        <v>21.22</v>
      </c>
      <c r="AJ73" s="196">
        <v>0</v>
      </c>
      <c r="AK73" s="196">
        <v>-0.55000000000000004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23.7</v>
      </c>
      <c r="AT73" s="196">
        <v>40.67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4.1500000000000004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21.6</v>
      </c>
      <c r="L74" s="196">
        <v>-11.69</v>
      </c>
      <c r="M74" s="196">
        <v>2.59</v>
      </c>
      <c r="N74" s="196">
        <v>2.2000000000000002</v>
      </c>
      <c r="O74" s="196">
        <v>3.11</v>
      </c>
      <c r="P74" s="196">
        <v>1.04</v>
      </c>
      <c r="Q74" s="196">
        <v>2.64</v>
      </c>
      <c r="R74" s="196">
        <v>0.79</v>
      </c>
      <c r="S74" s="196">
        <v>6.37</v>
      </c>
      <c r="T74" s="196">
        <v>0</v>
      </c>
      <c r="U74" s="196">
        <v>2.63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1.27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45.55</v>
      </c>
      <c r="AH74" s="196">
        <v>-74.58</v>
      </c>
      <c r="AI74" s="196">
        <v>21.22</v>
      </c>
      <c r="AJ74" s="196">
        <v>0</v>
      </c>
      <c r="AK74" s="196">
        <v>-0.55000000000000004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23.7</v>
      </c>
      <c r="AT74" s="196">
        <v>40.67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4.1500000000000004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21.6</v>
      </c>
      <c r="L75" s="196">
        <v>-14.69</v>
      </c>
      <c r="M75" s="196">
        <v>2.59</v>
      </c>
      <c r="N75" s="196">
        <v>2.2000000000000002</v>
      </c>
      <c r="O75" s="196">
        <v>3.11</v>
      </c>
      <c r="P75" s="196">
        <v>1.04</v>
      </c>
      <c r="Q75" s="196">
        <v>2.64</v>
      </c>
      <c r="R75" s="196">
        <v>0.79</v>
      </c>
      <c r="S75" s="196">
        <v>6.37</v>
      </c>
      <c r="T75" s="196">
        <v>0</v>
      </c>
      <c r="U75" s="196">
        <v>2.63</v>
      </c>
      <c r="V75" s="196">
        <v>0.34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1.27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45.55</v>
      </c>
      <c r="AH75" s="196">
        <v>-74.58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23.7</v>
      </c>
      <c r="AT75" s="196">
        <v>40.67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4.1500000000000004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21.6</v>
      </c>
      <c r="L76" s="196">
        <v>-14.69</v>
      </c>
      <c r="M76" s="196">
        <v>2.59</v>
      </c>
      <c r="N76" s="196">
        <v>2.2000000000000002</v>
      </c>
      <c r="O76" s="196">
        <v>3.11</v>
      </c>
      <c r="P76" s="196">
        <v>1.04</v>
      </c>
      <c r="Q76" s="196">
        <v>2.64</v>
      </c>
      <c r="R76" s="196">
        <v>0.79</v>
      </c>
      <c r="S76" s="196">
        <v>6.37</v>
      </c>
      <c r="T76" s="196">
        <v>0</v>
      </c>
      <c r="U76" s="196">
        <v>2.63</v>
      </c>
      <c r="V76" s="196">
        <v>0.34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1.27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45.55</v>
      </c>
      <c r="AH76" s="196">
        <v>-74.58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23.7</v>
      </c>
      <c r="AT76" s="196">
        <v>40.67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4.1500000000000004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21.6</v>
      </c>
      <c r="L77" s="196">
        <v>-14.69</v>
      </c>
      <c r="M77" s="196">
        <v>2.59</v>
      </c>
      <c r="N77" s="196">
        <v>2.2000000000000002</v>
      </c>
      <c r="O77" s="196">
        <v>3.11</v>
      </c>
      <c r="P77" s="196">
        <v>1.04</v>
      </c>
      <c r="Q77" s="196">
        <v>2.64</v>
      </c>
      <c r="R77" s="196">
        <v>0.79</v>
      </c>
      <c r="S77" s="196">
        <v>6.37</v>
      </c>
      <c r="T77" s="196">
        <v>0</v>
      </c>
      <c r="U77" s="196">
        <v>2.63</v>
      </c>
      <c r="V77" s="196">
        <v>0.34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1.27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45.55</v>
      </c>
      <c r="AH77" s="196">
        <v>-74.58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23.7</v>
      </c>
      <c r="AT77" s="196">
        <v>40.67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4.1500000000000004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21.6</v>
      </c>
      <c r="L78" s="196">
        <v>-14.69</v>
      </c>
      <c r="M78" s="196">
        <v>2.59</v>
      </c>
      <c r="N78" s="196">
        <v>2.2000000000000002</v>
      </c>
      <c r="O78" s="196">
        <v>3.11</v>
      </c>
      <c r="P78" s="196">
        <v>1.04</v>
      </c>
      <c r="Q78" s="196">
        <v>2.64</v>
      </c>
      <c r="R78" s="196">
        <v>0.79</v>
      </c>
      <c r="S78" s="196">
        <v>6.37</v>
      </c>
      <c r="T78" s="196">
        <v>0</v>
      </c>
      <c r="U78" s="196">
        <v>2.63</v>
      </c>
      <c r="V78" s="196">
        <v>0.34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1.27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45.55</v>
      </c>
      <c r="AH78" s="196">
        <v>-74.58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23.7</v>
      </c>
      <c r="AT78" s="196">
        <v>40.67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4.1500000000000004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21.6</v>
      </c>
      <c r="L79" s="196">
        <v>-9.76</v>
      </c>
      <c r="M79" s="196">
        <v>2.59</v>
      </c>
      <c r="N79" s="196">
        <v>2.2000000000000002</v>
      </c>
      <c r="O79" s="196">
        <v>3.11</v>
      </c>
      <c r="P79" s="196">
        <v>1.04</v>
      </c>
      <c r="Q79" s="196">
        <v>2.64</v>
      </c>
      <c r="R79" s="196">
        <v>0.79</v>
      </c>
      <c r="S79" s="196">
        <v>6.37</v>
      </c>
      <c r="T79" s="196">
        <v>0</v>
      </c>
      <c r="U79" s="196">
        <v>2.63</v>
      </c>
      <c r="V79" s="196">
        <v>0.34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1.27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45.55</v>
      </c>
      <c r="AH79" s="196">
        <v>-50.58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</v>
      </c>
      <c r="AT79" s="196">
        <v>40.67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4.1500000000000004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21.6</v>
      </c>
      <c r="L80" s="196">
        <v>-9.76</v>
      </c>
      <c r="M80" s="196">
        <v>2.59</v>
      </c>
      <c r="N80" s="196">
        <v>2.2000000000000002</v>
      </c>
      <c r="O80" s="196">
        <v>3.11</v>
      </c>
      <c r="P80" s="196">
        <v>1.04</v>
      </c>
      <c r="Q80" s="196">
        <v>2.64</v>
      </c>
      <c r="R80" s="196">
        <v>0.79</v>
      </c>
      <c r="S80" s="196">
        <v>6.37</v>
      </c>
      <c r="T80" s="196">
        <v>0</v>
      </c>
      <c r="U80" s="196">
        <v>2.63</v>
      </c>
      <c r="V80" s="196">
        <v>0.34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1.27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45.55</v>
      </c>
      <c r="AH80" s="196">
        <v>-50.58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</v>
      </c>
      <c r="AT80" s="196">
        <v>40.67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4.1500000000000004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21.6</v>
      </c>
      <c r="L81" s="196">
        <v>-9.76</v>
      </c>
      <c r="M81" s="196">
        <v>2.59</v>
      </c>
      <c r="N81" s="196">
        <v>2.2000000000000002</v>
      </c>
      <c r="O81" s="196">
        <v>3.11</v>
      </c>
      <c r="P81" s="196">
        <v>1.04</v>
      </c>
      <c r="Q81" s="196">
        <v>2.64</v>
      </c>
      <c r="R81" s="196">
        <v>0.79</v>
      </c>
      <c r="S81" s="196">
        <v>6.37</v>
      </c>
      <c r="T81" s="196">
        <v>0</v>
      </c>
      <c r="U81" s="196">
        <v>2.63</v>
      </c>
      <c r="V81" s="196">
        <v>0.34</v>
      </c>
      <c r="W81" s="196">
        <v>0.65</v>
      </c>
      <c r="X81" s="196">
        <v>2.75</v>
      </c>
      <c r="Y81" s="196">
        <v>0</v>
      </c>
      <c r="Z81" s="196">
        <v>5.18</v>
      </c>
      <c r="AA81" s="196">
        <v>1.27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4.1500000000000004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21.61</v>
      </c>
      <c r="L82" s="196">
        <v>-9.76</v>
      </c>
      <c r="M82" s="196">
        <v>2.59</v>
      </c>
      <c r="N82" s="196">
        <v>2.2000000000000002</v>
      </c>
      <c r="O82" s="196">
        <v>3.11</v>
      </c>
      <c r="P82" s="196">
        <v>1.04</v>
      </c>
      <c r="Q82" s="196">
        <v>2.64</v>
      </c>
      <c r="R82" s="196">
        <v>0.79</v>
      </c>
      <c r="S82" s="196">
        <v>6.37</v>
      </c>
      <c r="T82" s="196">
        <v>0</v>
      </c>
      <c r="U82" s="196">
        <v>2.63</v>
      </c>
      <c r="V82" s="196">
        <v>0.34</v>
      </c>
      <c r="W82" s="196">
        <v>0.65</v>
      </c>
      <c r="X82" s="196">
        <v>2.75</v>
      </c>
      <c r="Y82" s="196">
        <v>0</v>
      </c>
      <c r="Z82" s="196">
        <v>5.18</v>
      </c>
      <c r="AA82" s="196">
        <v>1.27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4.1500000000000004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21.61</v>
      </c>
      <c r="L83" s="196">
        <v>-12.05</v>
      </c>
      <c r="M83" s="196">
        <v>2.59</v>
      </c>
      <c r="N83" s="196">
        <v>2.2000000000000002</v>
      </c>
      <c r="O83" s="196">
        <v>3.11</v>
      </c>
      <c r="P83" s="196">
        <v>1.04</v>
      </c>
      <c r="Q83" s="196">
        <v>2.64</v>
      </c>
      <c r="R83" s="196">
        <v>0.79</v>
      </c>
      <c r="S83" s="196">
        <v>6.37</v>
      </c>
      <c r="T83" s="196">
        <v>0</v>
      </c>
      <c r="U83" s="196">
        <v>2.63</v>
      </c>
      <c r="V83" s="196">
        <v>0.34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1.27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4.1500000000000004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21.61</v>
      </c>
      <c r="L84" s="196">
        <v>-14.59</v>
      </c>
      <c r="M84" s="196">
        <v>2.59</v>
      </c>
      <c r="N84" s="196">
        <v>2.2000000000000002</v>
      </c>
      <c r="O84" s="196">
        <v>3.11</v>
      </c>
      <c r="P84" s="196">
        <v>1.04</v>
      </c>
      <c r="Q84" s="196">
        <v>2.64</v>
      </c>
      <c r="R84" s="196">
        <v>0.79</v>
      </c>
      <c r="S84" s="196">
        <v>6.37</v>
      </c>
      <c r="T84" s="196">
        <v>0</v>
      </c>
      <c r="U84" s="196">
        <v>2.63</v>
      </c>
      <c r="V84" s="196">
        <v>0.34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1.27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4.1500000000000004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21.61</v>
      </c>
      <c r="L85" s="196">
        <v>-14.59</v>
      </c>
      <c r="M85" s="196">
        <v>2.59</v>
      </c>
      <c r="N85" s="196">
        <v>2.2000000000000002</v>
      </c>
      <c r="O85" s="196">
        <v>3.11</v>
      </c>
      <c r="P85" s="196">
        <v>1.04</v>
      </c>
      <c r="Q85" s="196">
        <v>2.64</v>
      </c>
      <c r="R85" s="196">
        <v>0.79</v>
      </c>
      <c r="S85" s="196">
        <v>6.37</v>
      </c>
      <c r="T85" s="196">
        <v>0</v>
      </c>
      <c r="U85" s="196">
        <v>2.63</v>
      </c>
      <c r="V85" s="196">
        <v>0.34</v>
      </c>
      <c r="W85" s="196">
        <v>0.65</v>
      </c>
      <c r="X85" s="196">
        <v>2.75</v>
      </c>
      <c r="Y85" s="196">
        <v>0</v>
      </c>
      <c r="Z85" s="196">
        <v>5.18</v>
      </c>
      <c r="AA85" s="196">
        <v>1.27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4.1500000000000004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21.61</v>
      </c>
      <c r="L86" s="196">
        <v>-16.71</v>
      </c>
      <c r="M86" s="196">
        <v>2.59</v>
      </c>
      <c r="N86" s="196">
        <v>2.2000000000000002</v>
      </c>
      <c r="O86" s="196">
        <v>3.11</v>
      </c>
      <c r="P86" s="196">
        <v>1.04</v>
      </c>
      <c r="Q86" s="196">
        <v>2.64</v>
      </c>
      <c r="R86" s="196">
        <v>0.79</v>
      </c>
      <c r="S86" s="196">
        <v>6.37</v>
      </c>
      <c r="T86" s="196">
        <v>0</v>
      </c>
      <c r="U86" s="196">
        <v>2.63</v>
      </c>
      <c r="V86" s="196">
        <v>0.34</v>
      </c>
      <c r="W86" s="196">
        <v>0.65</v>
      </c>
      <c r="X86" s="196">
        <v>2.75</v>
      </c>
      <c r="Y86" s="196">
        <v>0</v>
      </c>
      <c r="Z86" s="196">
        <v>5.18</v>
      </c>
      <c r="AA86" s="196">
        <v>1.27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4.1500000000000004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21.6</v>
      </c>
      <c r="L87" s="196">
        <v>-16.71</v>
      </c>
      <c r="M87" s="196">
        <v>2.59</v>
      </c>
      <c r="N87" s="196">
        <v>2.2000000000000002</v>
      </c>
      <c r="O87" s="196">
        <v>3.11</v>
      </c>
      <c r="P87" s="196">
        <v>1.04</v>
      </c>
      <c r="Q87" s="196">
        <v>2.64</v>
      </c>
      <c r="R87" s="196">
        <v>0</v>
      </c>
      <c r="S87" s="196">
        <v>6.37</v>
      </c>
      <c r="T87" s="196">
        <v>0</v>
      </c>
      <c r="U87" s="196">
        <v>2.63</v>
      </c>
      <c r="V87" s="196">
        <v>0.34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1.27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4.1500000000000004</v>
      </c>
      <c r="AS87" s="196">
        <v>23.9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4.1500000000000004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21.6</v>
      </c>
      <c r="L88" s="196">
        <v>-17.18</v>
      </c>
      <c r="M88" s="196">
        <v>2.59</v>
      </c>
      <c r="N88" s="196">
        <v>2.2000000000000002</v>
      </c>
      <c r="O88" s="196">
        <v>3.11</v>
      </c>
      <c r="P88" s="196">
        <v>1.04</v>
      </c>
      <c r="Q88" s="196">
        <v>2.64</v>
      </c>
      <c r="R88" s="196">
        <v>0.79</v>
      </c>
      <c r="S88" s="196">
        <v>6.37</v>
      </c>
      <c r="T88" s="196">
        <v>0</v>
      </c>
      <c r="U88" s="196">
        <v>2.63</v>
      </c>
      <c r="V88" s="196">
        <v>0.34</v>
      </c>
      <c r="W88" s="196">
        <v>0.65</v>
      </c>
      <c r="X88" s="196">
        <v>2.75</v>
      </c>
      <c r="Y88" s="196">
        <v>0</v>
      </c>
      <c r="Z88" s="196">
        <v>5.18</v>
      </c>
      <c r="AA88" s="196">
        <v>1.27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4.1500000000000004</v>
      </c>
      <c r="AS88" s="196">
        <v>23.9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4.1500000000000004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21.6</v>
      </c>
      <c r="L89" s="196">
        <v>-17.18</v>
      </c>
      <c r="M89" s="196">
        <v>2.59</v>
      </c>
      <c r="N89" s="196">
        <v>2.2000000000000002</v>
      </c>
      <c r="O89" s="196">
        <v>3.11</v>
      </c>
      <c r="P89" s="196">
        <v>1.04</v>
      </c>
      <c r="Q89" s="196">
        <v>2.64</v>
      </c>
      <c r="R89" s="196">
        <v>0.79</v>
      </c>
      <c r="S89" s="196">
        <v>6.37</v>
      </c>
      <c r="T89" s="196">
        <v>0</v>
      </c>
      <c r="U89" s="196">
        <v>2.63</v>
      </c>
      <c r="V89" s="196">
        <v>2.2799999999999998</v>
      </c>
      <c r="W89" s="196">
        <v>0.65</v>
      </c>
      <c r="X89" s="196">
        <v>2.75</v>
      </c>
      <c r="Y89" s="196">
        <v>0</v>
      </c>
      <c r="Z89" s="196">
        <v>4.46</v>
      </c>
      <c r="AA89" s="196">
        <v>1.27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4.1500000000000004</v>
      </c>
      <c r="AS89" s="196">
        <v>23.95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4.1500000000000004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21.6</v>
      </c>
      <c r="L90" s="196">
        <v>-17.18</v>
      </c>
      <c r="M90" s="196">
        <v>2.59</v>
      </c>
      <c r="N90" s="196">
        <v>2.2000000000000002</v>
      </c>
      <c r="O90" s="196">
        <v>3.11</v>
      </c>
      <c r="P90" s="196">
        <v>1.04</v>
      </c>
      <c r="Q90" s="196">
        <v>2.64</v>
      </c>
      <c r="R90" s="196">
        <v>0.79</v>
      </c>
      <c r="S90" s="196">
        <v>6.37</v>
      </c>
      <c r="T90" s="196">
        <v>0</v>
      </c>
      <c r="U90" s="196">
        <v>2.63</v>
      </c>
      <c r="V90" s="196">
        <v>2.2799999999999998</v>
      </c>
      <c r="W90" s="196">
        <v>0.65</v>
      </c>
      <c r="X90" s="196">
        <v>2.75</v>
      </c>
      <c r="Y90" s="196">
        <v>0</v>
      </c>
      <c r="Z90" s="196">
        <v>4.46</v>
      </c>
      <c r="AA90" s="196">
        <v>1.27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4.1500000000000004</v>
      </c>
      <c r="AS90" s="196">
        <v>23.95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4.1500000000000004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21.6</v>
      </c>
      <c r="L91" s="196">
        <v>-17.18</v>
      </c>
      <c r="M91" s="196">
        <v>2.59</v>
      </c>
      <c r="N91" s="196">
        <v>2.2000000000000002</v>
      </c>
      <c r="O91" s="196">
        <v>3.11</v>
      </c>
      <c r="P91" s="196">
        <v>1.04</v>
      </c>
      <c r="Q91" s="196">
        <v>4.79</v>
      </c>
      <c r="R91" s="196">
        <v>0.79</v>
      </c>
      <c r="S91" s="196">
        <v>6.37</v>
      </c>
      <c r="T91" s="196">
        <v>0</v>
      </c>
      <c r="U91" s="196">
        <v>2.63</v>
      </c>
      <c r="V91" s="196">
        <v>0.34</v>
      </c>
      <c r="W91" s="196">
        <v>0.65</v>
      </c>
      <c r="X91" s="196">
        <v>2.75</v>
      </c>
      <c r="Y91" s="196">
        <v>0</v>
      </c>
      <c r="Z91" s="196">
        <v>5.18</v>
      </c>
      <c r="AA91" s="196">
        <v>1.26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4.1500000000000004</v>
      </c>
      <c r="AS91" s="196">
        <v>23.95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4.1500000000000004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21.6</v>
      </c>
      <c r="L92" s="196">
        <v>-17.18</v>
      </c>
      <c r="M92" s="196">
        <v>2.59</v>
      </c>
      <c r="N92" s="196">
        <v>2.2000000000000002</v>
      </c>
      <c r="O92" s="196">
        <v>3.11</v>
      </c>
      <c r="P92" s="196">
        <v>1.04</v>
      </c>
      <c r="Q92" s="196">
        <v>4.79</v>
      </c>
      <c r="R92" s="196">
        <v>0.79</v>
      </c>
      <c r="S92" s="196">
        <v>6.37</v>
      </c>
      <c r="T92" s="196">
        <v>0</v>
      </c>
      <c r="U92" s="196">
        <v>2.63</v>
      </c>
      <c r="V92" s="196">
        <v>0.34</v>
      </c>
      <c r="W92" s="196">
        <v>0.65</v>
      </c>
      <c r="X92" s="196">
        <v>2.75</v>
      </c>
      <c r="Y92" s="196">
        <v>0</v>
      </c>
      <c r="Z92" s="196">
        <v>5.18</v>
      </c>
      <c r="AA92" s="196">
        <v>1.26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4.1500000000000004</v>
      </c>
      <c r="AS92" s="196">
        <v>23.95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4.1500000000000004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21.6</v>
      </c>
      <c r="L93" s="196">
        <v>3.41</v>
      </c>
      <c r="M93" s="196">
        <v>2.59</v>
      </c>
      <c r="N93" s="196">
        <v>2.2000000000000002</v>
      </c>
      <c r="O93" s="196">
        <v>3.11</v>
      </c>
      <c r="P93" s="196">
        <v>1.04</v>
      </c>
      <c r="Q93" s="196">
        <v>4.79</v>
      </c>
      <c r="R93" s="196">
        <v>0.79</v>
      </c>
      <c r="S93" s="196">
        <v>11.59</v>
      </c>
      <c r="T93" s="196">
        <v>0</v>
      </c>
      <c r="U93" s="196">
        <v>2.63</v>
      </c>
      <c r="V93" s="196">
        <v>0.34</v>
      </c>
      <c r="W93" s="196">
        <v>0.65</v>
      </c>
      <c r="X93" s="196">
        <v>2.75</v>
      </c>
      <c r="Y93" s="196">
        <v>0</v>
      </c>
      <c r="Z93" s="196">
        <v>5.18</v>
      </c>
      <c r="AA93" s="196">
        <v>1.26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4.1500000000000004</v>
      </c>
      <c r="AS93" s="196">
        <v>23.95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4.1500000000000004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21.6</v>
      </c>
      <c r="L94" s="196">
        <v>3.41</v>
      </c>
      <c r="M94" s="196">
        <v>2.59</v>
      </c>
      <c r="N94" s="196">
        <v>2.2000000000000002</v>
      </c>
      <c r="O94" s="196">
        <v>3.11</v>
      </c>
      <c r="P94" s="196">
        <v>1.04</v>
      </c>
      <c r="Q94" s="196">
        <v>4.79</v>
      </c>
      <c r="R94" s="196">
        <v>0.79</v>
      </c>
      <c r="S94" s="196">
        <v>11.59</v>
      </c>
      <c r="T94" s="196">
        <v>0</v>
      </c>
      <c r="U94" s="196">
        <v>2.63</v>
      </c>
      <c r="V94" s="196">
        <v>0.34</v>
      </c>
      <c r="W94" s="196">
        <v>0.65</v>
      </c>
      <c r="X94" s="196">
        <v>2.75</v>
      </c>
      <c r="Y94" s="196">
        <v>0</v>
      </c>
      <c r="Z94" s="196">
        <v>5.18</v>
      </c>
      <c r="AA94" s="196">
        <v>1.26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4.1500000000000004</v>
      </c>
      <c r="AS94" s="196">
        <v>23.95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4.1500000000000004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90.6</v>
      </c>
      <c r="L95" s="196">
        <v>3.41</v>
      </c>
      <c r="M95" s="196">
        <v>2.59</v>
      </c>
      <c r="N95" s="196">
        <v>2.2000000000000002</v>
      </c>
      <c r="O95" s="196">
        <v>3.11</v>
      </c>
      <c r="P95" s="196">
        <v>1.04</v>
      </c>
      <c r="Q95" s="196">
        <v>4.79</v>
      </c>
      <c r="R95" s="196">
        <v>0.79</v>
      </c>
      <c r="S95" s="196">
        <v>11.59</v>
      </c>
      <c r="T95" s="196">
        <v>0</v>
      </c>
      <c r="U95" s="196">
        <v>2.63</v>
      </c>
      <c r="V95" s="196">
        <v>0.34</v>
      </c>
      <c r="W95" s="196">
        <v>0.65</v>
      </c>
      <c r="X95" s="196">
        <v>2.75</v>
      </c>
      <c r="Y95" s="196">
        <v>0</v>
      </c>
      <c r="Z95" s="196">
        <v>5.18</v>
      </c>
      <c r="AA95" s="196">
        <v>1.26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4.1500000000000004</v>
      </c>
      <c r="AS95" s="196">
        <v>23.95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4.1500000000000004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160.1</v>
      </c>
      <c r="L96" s="196">
        <v>3.41</v>
      </c>
      <c r="M96" s="196">
        <v>2.59</v>
      </c>
      <c r="N96" s="196">
        <v>2.2000000000000002</v>
      </c>
      <c r="O96" s="196">
        <v>3.11</v>
      </c>
      <c r="P96" s="196">
        <v>1.04</v>
      </c>
      <c r="Q96" s="196">
        <v>4.79</v>
      </c>
      <c r="R96" s="196">
        <v>0.79</v>
      </c>
      <c r="S96" s="196">
        <v>11.59</v>
      </c>
      <c r="T96" s="196">
        <v>0</v>
      </c>
      <c r="U96" s="196">
        <v>2.63</v>
      </c>
      <c r="V96" s="196">
        <v>0.34</v>
      </c>
      <c r="W96" s="196">
        <v>0.65</v>
      </c>
      <c r="X96" s="196">
        <v>2.75</v>
      </c>
      <c r="Y96" s="196">
        <v>0</v>
      </c>
      <c r="Z96" s="196">
        <v>5.18</v>
      </c>
      <c r="AA96" s="196">
        <v>1.26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4.1500000000000004</v>
      </c>
      <c r="AS96" s="196">
        <v>23.95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4.1500000000000004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207.98</v>
      </c>
      <c r="L97" s="196">
        <v>3.41</v>
      </c>
      <c r="M97" s="196">
        <v>2.59</v>
      </c>
      <c r="N97" s="196">
        <v>2.2000000000000002</v>
      </c>
      <c r="O97" s="196">
        <v>3.11</v>
      </c>
      <c r="P97" s="196">
        <v>1.04</v>
      </c>
      <c r="Q97" s="196">
        <v>4.79</v>
      </c>
      <c r="R97" s="196">
        <v>0.79</v>
      </c>
      <c r="S97" s="196">
        <v>11.59</v>
      </c>
      <c r="T97" s="196">
        <v>0</v>
      </c>
      <c r="U97" s="196">
        <v>2.63</v>
      </c>
      <c r="V97" s="196">
        <v>0.34</v>
      </c>
      <c r="W97" s="196">
        <v>0.65</v>
      </c>
      <c r="X97" s="196">
        <v>2.75</v>
      </c>
      <c r="Y97" s="196">
        <v>0</v>
      </c>
      <c r="Z97" s="196">
        <v>5.18</v>
      </c>
      <c r="AA97" s="196">
        <v>1.26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4.1500000000000004</v>
      </c>
      <c r="AS97" s="196">
        <v>23.95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251.07</v>
      </c>
      <c r="L98" s="196">
        <v>3.41</v>
      </c>
      <c r="M98" s="196">
        <v>2.59</v>
      </c>
      <c r="N98" s="196">
        <v>2.2000000000000002</v>
      </c>
      <c r="O98" s="196">
        <v>3.11</v>
      </c>
      <c r="P98" s="196">
        <v>1.04</v>
      </c>
      <c r="Q98" s="196">
        <v>4.79</v>
      </c>
      <c r="R98" s="196">
        <v>0.79</v>
      </c>
      <c r="S98" s="196">
        <v>11.59</v>
      </c>
      <c r="T98" s="196">
        <v>0</v>
      </c>
      <c r="U98" s="196">
        <v>2.63</v>
      </c>
      <c r="V98" s="196">
        <v>0.34</v>
      </c>
      <c r="W98" s="196">
        <v>0.65</v>
      </c>
      <c r="X98" s="196">
        <v>2.75</v>
      </c>
      <c r="Y98" s="196">
        <v>0</v>
      </c>
      <c r="Z98" s="196">
        <v>5.18</v>
      </c>
      <c r="AA98" s="196">
        <v>1.26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4.1500000000000004</v>
      </c>
      <c r="AS98" s="196">
        <v>23.95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9.9599999999999869E-2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2.3854550000000021</v>
      </c>
      <c r="L99">
        <f t="shared" si="0"/>
        <v>-0.8907425000000011</v>
      </c>
      <c r="M99">
        <f t="shared" si="0"/>
        <v>0.10667999999999961</v>
      </c>
      <c r="N99">
        <f t="shared" si="0"/>
        <v>7.8539999999999777E-2</v>
      </c>
      <c r="O99">
        <f t="shared" si="0"/>
        <v>7.4640000000000178E-2</v>
      </c>
      <c r="P99">
        <f t="shared" si="0"/>
        <v>2.4735000000000045E-2</v>
      </c>
      <c r="Q99">
        <f t="shared" si="0"/>
        <v>8.378499999999986E-2</v>
      </c>
      <c r="R99">
        <f t="shared" si="0"/>
        <v>6.5224999999999922E-2</v>
      </c>
      <c r="S99">
        <f t="shared" si="0"/>
        <v>0.2129100000000001</v>
      </c>
      <c r="T99">
        <f t="shared" si="0"/>
        <v>0</v>
      </c>
      <c r="U99">
        <f t="shared" si="0"/>
        <v>6.3119999999999926E-2</v>
      </c>
      <c r="V99">
        <f t="shared" si="0"/>
        <v>1.1942500000000026E-2</v>
      </c>
      <c r="W99">
        <f t="shared" si="0"/>
        <v>3.2740000000000102E-2</v>
      </c>
      <c r="X99">
        <f t="shared" si="0"/>
        <v>0.18953500000000004</v>
      </c>
      <c r="Y99">
        <f t="shared" si="0"/>
        <v>0</v>
      </c>
      <c r="Z99">
        <f t="shared" si="0"/>
        <v>0.33311000000000068</v>
      </c>
      <c r="AA99">
        <f t="shared" si="0"/>
        <v>0.15450999999999945</v>
      </c>
      <c r="AB99">
        <f t="shared" si="0"/>
        <v>0</v>
      </c>
      <c r="AC99">
        <f t="shared" si="0"/>
        <v>4.8860000000000042E-2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1.7110200000000011</v>
      </c>
      <c r="AH99">
        <f t="shared" si="0"/>
        <v>-0.21174000000000004</v>
      </c>
      <c r="AI99">
        <f t="shared" si="0"/>
        <v>0.50928000000000051</v>
      </c>
      <c r="AJ99">
        <f t="shared" si="0"/>
        <v>0</v>
      </c>
      <c r="AK99">
        <f t="shared" si="0"/>
        <v>0.22334250000000014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9.9599999999999869E-2</v>
      </c>
      <c r="AS99">
        <f t="shared" si="1"/>
        <v>0.57121500000000025</v>
      </c>
      <c r="AT99">
        <f t="shared" si="1"/>
        <v>0.97041000000000044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2.4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45.12</v>
      </c>
      <c r="M3" s="196">
        <v>0</v>
      </c>
      <c r="N3" s="196">
        <v>1.28</v>
      </c>
      <c r="O3" s="196">
        <v>2.14</v>
      </c>
      <c r="P3" s="196">
        <v>2.4700000000000002</v>
      </c>
      <c r="Q3" s="196">
        <v>1.81</v>
      </c>
      <c r="R3" s="196">
        <v>5.98</v>
      </c>
      <c r="S3" s="196">
        <v>4.78</v>
      </c>
      <c r="T3" s="196">
        <v>0</v>
      </c>
      <c r="U3" s="196">
        <v>14.04</v>
      </c>
      <c r="V3" s="196">
        <v>4.6100000000000003</v>
      </c>
      <c r="W3" s="196">
        <v>4.92</v>
      </c>
      <c r="X3" s="196">
        <v>4.47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1.21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2.4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45.12</v>
      </c>
      <c r="M4" s="196">
        <v>0</v>
      </c>
      <c r="N4" s="196">
        <v>1.28</v>
      </c>
      <c r="O4" s="196">
        <v>2.14</v>
      </c>
      <c r="P4" s="196">
        <v>2.4700000000000002</v>
      </c>
      <c r="Q4" s="196">
        <v>1.81</v>
      </c>
      <c r="R4" s="196">
        <v>5.98</v>
      </c>
      <c r="S4" s="196">
        <v>4.78</v>
      </c>
      <c r="T4" s="196">
        <v>0</v>
      </c>
      <c r="U4" s="196">
        <v>14.04</v>
      </c>
      <c r="V4" s="196">
        <v>4.6100000000000003</v>
      </c>
      <c r="W4" s="196">
        <v>5.01</v>
      </c>
      <c r="X4" s="196">
        <v>10.66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1.21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2.4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45.12</v>
      </c>
      <c r="M5" s="196">
        <v>0</v>
      </c>
      <c r="N5" s="196">
        <v>1.28</v>
      </c>
      <c r="O5" s="196">
        <v>2.14</v>
      </c>
      <c r="P5" s="196">
        <v>2.4700000000000002</v>
      </c>
      <c r="Q5" s="196">
        <v>1.81</v>
      </c>
      <c r="R5" s="196">
        <v>5.98</v>
      </c>
      <c r="S5" s="196">
        <v>4.78</v>
      </c>
      <c r="T5" s="196">
        <v>0</v>
      </c>
      <c r="U5" s="196">
        <v>14.04</v>
      </c>
      <c r="V5" s="196">
        <v>4.6100000000000003</v>
      </c>
      <c r="W5" s="196">
        <v>5.01</v>
      </c>
      <c r="X5" s="196">
        <v>6.05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1.21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2.4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45.12</v>
      </c>
      <c r="M6" s="196">
        <v>0</v>
      </c>
      <c r="N6" s="196">
        <v>1.28</v>
      </c>
      <c r="O6" s="196">
        <v>2.14</v>
      </c>
      <c r="P6" s="196">
        <v>2.4700000000000002</v>
      </c>
      <c r="Q6" s="196">
        <v>1.81</v>
      </c>
      <c r="R6" s="196">
        <v>5.98</v>
      </c>
      <c r="S6" s="196">
        <v>4.78</v>
      </c>
      <c r="T6" s="196">
        <v>0</v>
      </c>
      <c r="U6" s="196">
        <v>14.04</v>
      </c>
      <c r="V6" s="196">
        <v>4.6100000000000003</v>
      </c>
      <c r="W6" s="196">
        <v>5.01</v>
      </c>
      <c r="X6" s="196">
        <v>10.66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1.21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2.4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45.12</v>
      </c>
      <c r="M7" s="196">
        <v>0</v>
      </c>
      <c r="N7" s="196">
        <v>1.28</v>
      </c>
      <c r="O7" s="196">
        <v>2.14</v>
      </c>
      <c r="P7" s="196">
        <v>2.4700000000000002</v>
      </c>
      <c r="Q7" s="196">
        <v>1.81</v>
      </c>
      <c r="R7" s="196">
        <v>5.98</v>
      </c>
      <c r="S7" s="196">
        <v>4.78</v>
      </c>
      <c r="T7" s="196">
        <v>0</v>
      </c>
      <c r="U7" s="196">
        <v>14.04</v>
      </c>
      <c r="V7" s="196">
        <v>4.6100000000000003</v>
      </c>
      <c r="W7" s="196">
        <v>5.01</v>
      </c>
      <c r="X7" s="196">
        <v>20.23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1.21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2.4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45.12</v>
      </c>
      <c r="M8" s="196">
        <v>0</v>
      </c>
      <c r="N8" s="196">
        <v>1.28</v>
      </c>
      <c r="O8" s="196">
        <v>2.14</v>
      </c>
      <c r="P8" s="196">
        <v>2.4700000000000002</v>
      </c>
      <c r="Q8" s="196">
        <v>1.81</v>
      </c>
      <c r="R8" s="196">
        <v>5.98</v>
      </c>
      <c r="S8" s="196">
        <v>4.78</v>
      </c>
      <c r="T8" s="196">
        <v>0</v>
      </c>
      <c r="U8" s="196">
        <v>14.04</v>
      </c>
      <c r="V8" s="196">
        <v>4.6100000000000003</v>
      </c>
      <c r="W8" s="196">
        <v>5.01</v>
      </c>
      <c r="X8" s="196">
        <v>20.23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2.4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45.12</v>
      </c>
      <c r="M9" s="196">
        <v>0</v>
      </c>
      <c r="N9" s="196">
        <v>1.28</v>
      </c>
      <c r="O9" s="196">
        <v>2.14</v>
      </c>
      <c r="P9" s="196">
        <v>2.4700000000000002</v>
      </c>
      <c r="Q9" s="196">
        <v>1.81</v>
      </c>
      <c r="R9" s="196">
        <v>5.98</v>
      </c>
      <c r="S9" s="196">
        <v>4.78</v>
      </c>
      <c r="T9" s="196">
        <v>0</v>
      </c>
      <c r="U9" s="196">
        <v>14.04</v>
      </c>
      <c r="V9" s="196">
        <v>4.6100000000000003</v>
      </c>
      <c r="W9" s="196">
        <v>5.01</v>
      </c>
      <c r="X9" s="196">
        <v>20.23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2.4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45.12</v>
      </c>
      <c r="M10" s="196">
        <v>0</v>
      </c>
      <c r="N10" s="196">
        <v>1.28</v>
      </c>
      <c r="O10" s="196">
        <v>2.14</v>
      </c>
      <c r="P10" s="196">
        <v>2.4700000000000002</v>
      </c>
      <c r="Q10" s="196">
        <v>1.81</v>
      </c>
      <c r="R10" s="196">
        <v>5.98</v>
      </c>
      <c r="S10" s="196">
        <v>4.78</v>
      </c>
      <c r="T10" s="196">
        <v>0</v>
      </c>
      <c r="U10" s="196">
        <v>14.04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2.4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45.12</v>
      </c>
      <c r="M11" s="196">
        <v>0</v>
      </c>
      <c r="N11" s="196">
        <v>1.28</v>
      </c>
      <c r="O11" s="196">
        <v>2.14</v>
      </c>
      <c r="P11" s="196">
        <v>2.4700000000000002</v>
      </c>
      <c r="Q11" s="196">
        <v>1.81</v>
      </c>
      <c r="R11" s="196">
        <v>5.98</v>
      </c>
      <c r="S11" s="196">
        <v>4.78</v>
      </c>
      <c r="T11" s="196">
        <v>0</v>
      </c>
      <c r="U11" s="196">
        <v>14.04</v>
      </c>
      <c r="V11" s="196">
        <v>4.6100000000000003</v>
      </c>
      <c r="W11" s="196">
        <v>5.01</v>
      </c>
      <c r="X11" s="196">
        <v>20.23</v>
      </c>
      <c r="Y11" s="196">
        <v>0</v>
      </c>
      <c r="Z11" s="196">
        <v>38.119999999999997</v>
      </c>
      <c r="AA11" s="196">
        <v>13.33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2.4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45.12</v>
      </c>
      <c r="M12" s="196">
        <v>0</v>
      </c>
      <c r="N12" s="196">
        <v>1.28</v>
      </c>
      <c r="O12" s="196">
        <v>2.14</v>
      </c>
      <c r="P12" s="196">
        <v>2.4700000000000002</v>
      </c>
      <c r="Q12" s="196">
        <v>1.81</v>
      </c>
      <c r="R12" s="196">
        <v>5.98</v>
      </c>
      <c r="S12" s="196">
        <v>4.78</v>
      </c>
      <c r="T12" s="196">
        <v>0</v>
      </c>
      <c r="U12" s="196">
        <v>14.04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38.119999999999997</v>
      </c>
      <c r="AA12" s="196">
        <v>13.33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2.4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45.12</v>
      </c>
      <c r="M13" s="196">
        <v>0</v>
      </c>
      <c r="N13" s="196">
        <v>1.28</v>
      </c>
      <c r="O13" s="196">
        <v>2.14</v>
      </c>
      <c r="P13" s="196">
        <v>2.4700000000000002</v>
      </c>
      <c r="Q13" s="196">
        <v>1.81</v>
      </c>
      <c r="R13" s="196">
        <v>5.98</v>
      </c>
      <c r="S13" s="196">
        <v>4.78</v>
      </c>
      <c r="T13" s="196">
        <v>0</v>
      </c>
      <c r="U13" s="196">
        <v>14.04</v>
      </c>
      <c r="V13" s="196">
        <v>4.6100000000000003</v>
      </c>
      <c r="W13" s="196">
        <v>5.01</v>
      </c>
      <c r="X13" s="196">
        <v>20.23</v>
      </c>
      <c r="Y13" s="196">
        <v>0</v>
      </c>
      <c r="Z13" s="196">
        <v>38.119999999999997</v>
      </c>
      <c r="AA13" s="196">
        <v>13.33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2.4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45.12</v>
      </c>
      <c r="M14" s="196">
        <v>0</v>
      </c>
      <c r="N14" s="196">
        <v>1.28</v>
      </c>
      <c r="O14" s="196">
        <v>2.14</v>
      </c>
      <c r="P14" s="196">
        <v>2.4700000000000002</v>
      </c>
      <c r="Q14" s="196">
        <v>1.81</v>
      </c>
      <c r="R14" s="196">
        <v>5.98</v>
      </c>
      <c r="S14" s="196">
        <v>4.78</v>
      </c>
      <c r="T14" s="196">
        <v>0</v>
      </c>
      <c r="U14" s="196">
        <v>14.04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38.119999999999997</v>
      </c>
      <c r="AA14" s="196">
        <v>13.33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2.4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44.23</v>
      </c>
      <c r="M15" s="196">
        <v>0</v>
      </c>
      <c r="N15" s="196">
        <v>1.28</v>
      </c>
      <c r="O15" s="196">
        <v>2.14</v>
      </c>
      <c r="P15" s="196">
        <v>2.4700000000000002</v>
      </c>
      <c r="Q15" s="196">
        <v>1.81</v>
      </c>
      <c r="R15" s="196">
        <v>5.98</v>
      </c>
      <c r="S15" s="196">
        <v>4.78</v>
      </c>
      <c r="T15" s="196">
        <v>0</v>
      </c>
      <c r="U15" s="196">
        <v>14.04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38.119999999999997</v>
      </c>
      <c r="AA15" s="196">
        <v>13.33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2.4</v>
      </c>
      <c r="AS15" s="196">
        <v>13.82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44.23</v>
      </c>
      <c r="M16" s="196">
        <v>0</v>
      </c>
      <c r="N16" s="196">
        <v>1.28</v>
      </c>
      <c r="O16" s="196">
        <v>2.14</v>
      </c>
      <c r="P16" s="196">
        <v>2.4700000000000002</v>
      </c>
      <c r="Q16" s="196">
        <v>1.81</v>
      </c>
      <c r="R16" s="196">
        <v>5.98</v>
      </c>
      <c r="S16" s="196">
        <v>4.78</v>
      </c>
      <c r="T16" s="196">
        <v>0</v>
      </c>
      <c r="U16" s="196">
        <v>14.04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38.119999999999997</v>
      </c>
      <c r="AA16" s="196">
        <v>13.33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2.4</v>
      </c>
      <c r="AS16" s="196">
        <v>13.82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44.23</v>
      </c>
      <c r="M17" s="196">
        <v>0</v>
      </c>
      <c r="N17" s="196">
        <v>1.28</v>
      </c>
      <c r="O17" s="196">
        <v>2.14</v>
      </c>
      <c r="P17" s="196">
        <v>2.4700000000000002</v>
      </c>
      <c r="Q17" s="196">
        <v>1.81</v>
      </c>
      <c r="R17" s="196">
        <v>5.98</v>
      </c>
      <c r="S17" s="196">
        <v>4.78</v>
      </c>
      <c r="T17" s="196">
        <v>0</v>
      </c>
      <c r="U17" s="196">
        <v>14.04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38.119999999999997</v>
      </c>
      <c r="AA17" s="196">
        <v>13.33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2.4</v>
      </c>
      <c r="AS17" s="196">
        <v>13.82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44.23</v>
      </c>
      <c r="M18" s="196">
        <v>0</v>
      </c>
      <c r="N18" s="196">
        <v>1.28</v>
      </c>
      <c r="O18" s="196">
        <v>2.14</v>
      </c>
      <c r="P18" s="196">
        <v>2.4700000000000002</v>
      </c>
      <c r="Q18" s="196">
        <v>1.81</v>
      </c>
      <c r="R18" s="196">
        <v>5.98</v>
      </c>
      <c r="S18" s="196">
        <v>4.78</v>
      </c>
      <c r="T18" s="196">
        <v>0</v>
      </c>
      <c r="U18" s="196">
        <v>14.04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38.119999999999997</v>
      </c>
      <c r="AA18" s="196">
        <v>13.33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2.4</v>
      </c>
      <c r="AS18" s="196">
        <v>13.82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44.23</v>
      </c>
      <c r="M19" s="196">
        <v>0</v>
      </c>
      <c r="N19" s="196">
        <v>1.28</v>
      </c>
      <c r="O19" s="196">
        <v>2.14</v>
      </c>
      <c r="P19" s="196">
        <v>2.4700000000000002</v>
      </c>
      <c r="Q19" s="196">
        <v>1.81</v>
      </c>
      <c r="R19" s="196">
        <v>5.98</v>
      </c>
      <c r="S19" s="196">
        <v>4.78</v>
      </c>
      <c r="T19" s="196">
        <v>0</v>
      </c>
      <c r="U19" s="196">
        <v>14.04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38.119999999999997</v>
      </c>
      <c r="AA19" s="196">
        <v>13.33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2.4</v>
      </c>
      <c r="AS19" s="196">
        <v>13.82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44.23</v>
      </c>
      <c r="M20" s="196">
        <v>0</v>
      </c>
      <c r="N20" s="196">
        <v>1.28</v>
      </c>
      <c r="O20" s="196">
        <v>2.14</v>
      </c>
      <c r="P20" s="196">
        <v>2.4700000000000002</v>
      </c>
      <c r="Q20" s="196">
        <v>1.81</v>
      </c>
      <c r="R20" s="196">
        <v>5.98</v>
      </c>
      <c r="S20" s="196">
        <v>4.78</v>
      </c>
      <c r="T20" s="196">
        <v>0</v>
      </c>
      <c r="U20" s="196">
        <v>14.04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38.119999999999997</v>
      </c>
      <c r="AA20" s="196">
        <v>13.33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2.4</v>
      </c>
      <c r="AS20" s="196">
        <v>13.82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44.23</v>
      </c>
      <c r="M21" s="196">
        <v>0</v>
      </c>
      <c r="N21" s="196">
        <v>1.28</v>
      </c>
      <c r="O21" s="196">
        <v>2.14</v>
      </c>
      <c r="P21" s="196">
        <v>3.05</v>
      </c>
      <c r="Q21" s="196">
        <v>1.81</v>
      </c>
      <c r="R21" s="196">
        <v>5.98</v>
      </c>
      <c r="S21" s="196">
        <v>4.78</v>
      </c>
      <c r="T21" s="196">
        <v>0</v>
      </c>
      <c r="U21" s="196">
        <v>14.04</v>
      </c>
      <c r="V21" s="196">
        <v>4.6100000000000003</v>
      </c>
      <c r="W21" s="196">
        <v>5.01</v>
      </c>
      <c r="X21" s="196">
        <v>20.23</v>
      </c>
      <c r="Y21" s="196">
        <v>0</v>
      </c>
      <c r="Z21" s="196">
        <v>38.119999999999997</v>
      </c>
      <c r="AA21" s="196">
        <v>13.33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2.4</v>
      </c>
      <c r="AS21" s="196">
        <v>13.82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44.23</v>
      </c>
      <c r="M22" s="196">
        <v>0</v>
      </c>
      <c r="N22" s="196">
        <v>1.28</v>
      </c>
      <c r="O22" s="196">
        <v>2.14</v>
      </c>
      <c r="P22" s="196">
        <v>2.6</v>
      </c>
      <c r="Q22" s="196">
        <v>1.81</v>
      </c>
      <c r="R22" s="196">
        <v>5.98</v>
      </c>
      <c r="S22" s="196">
        <v>4.78</v>
      </c>
      <c r="T22" s="196">
        <v>0</v>
      </c>
      <c r="U22" s="196">
        <v>14.04</v>
      </c>
      <c r="V22" s="196">
        <v>4.6100000000000003</v>
      </c>
      <c r="W22" s="196">
        <v>5.01</v>
      </c>
      <c r="X22" s="196">
        <v>13.53</v>
      </c>
      <c r="Y22" s="196">
        <v>0</v>
      </c>
      <c r="Z22" s="196">
        <v>38.119999999999997</v>
      </c>
      <c r="AA22" s="196">
        <v>13.33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2.4</v>
      </c>
      <c r="AS22" s="196">
        <v>13.82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44.23</v>
      </c>
      <c r="M23" s="196">
        <v>0</v>
      </c>
      <c r="N23" s="196">
        <v>1.28</v>
      </c>
      <c r="O23" s="196">
        <v>2.14</v>
      </c>
      <c r="P23" s="196">
        <v>2.6</v>
      </c>
      <c r="Q23" s="196">
        <v>1.81</v>
      </c>
      <c r="R23" s="196">
        <v>5.98</v>
      </c>
      <c r="S23" s="196">
        <v>4.78</v>
      </c>
      <c r="T23" s="196">
        <v>0</v>
      </c>
      <c r="U23" s="196">
        <v>14.04</v>
      </c>
      <c r="V23" s="196">
        <v>4.6100000000000003</v>
      </c>
      <c r="W23" s="196">
        <v>5.01</v>
      </c>
      <c r="X23" s="196">
        <v>20.23</v>
      </c>
      <c r="Y23" s="196">
        <v>0</v>
      </c>
      <c r="Z23" s="196">
        <v>38.119999999999997</v>
      </c>
      <c r="AA23" s="196">
        <v>13.33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2.4</v>
      </c>
      <c r="AS23" s="196">
        <v>13.82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44.23</v>
      </c>
      <c r="M24" s="196">
        <v>0</v>
      </c>
      <c r="N24" s="196">
        <v>1.28</v>
      </c>
      <c r="O24" s="196">
        <v>2.14</v>
      </c>
      <c r="P24" s="196">
        <v>2.6</v>
      </c>
      <c r="Q24" s="196">
        <v>1.81</v>
      </c>
      <c r="R24" s="196">
        <v>5.98</v>
      </c>
      <c r="S24" s="196">
        <v>4.78</v>
      </c>
      <c r="T24" s="196">
        <v>0</v>
      </c>
      <c r="U24" s="196">
        <v>14.04</v>
      </c>
      <c r="V24" s="196">
        <v>4.6100000000000003</v>
      </c>
      <c r="W24" s="196">
        <v>5.01</v>
      </c>
      <c r="X24" s="196">
        <v>20.23</v>
      </c>
      <c r="Y24" s="196">
        <v>0</v>
      </c>
      <c r="Z24" s="196">
        <v>38.119999999999997</v>
      </c>
      <c r="AA24" s="196">
        <v>13.33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2.4</v>
      </c>
      <c r="AS24" s="196">
        <v>13.82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44.23</v>
      </c>
      <c r="M25" s="196">
        <v>0</v>
      </c>
      <c r="N25" s="196">
        <v>1.28</v>
      </c>
      <c r="O25" s="196">
        <v>2.14</v>
      </c>
      <c r="P25" s="196">
        <v>2.6</v>
      </c>
      <c r="Q25" s="196">
        <v>1.81</v>
      </c>
      <c r="R25" s="196">
        <v>5.98</v>
      </c>
      <c r="S25" s="196">
        <v>4.78</v>
      </c>
      <c r="T25" s="196">
        <v>0</v>
      </c>
      <c r="U25" s="196">
        <v>14.04</v>
      </c>
      <c r="V25" s="196">
        <v>4.6100000000000003</v>
      </c>
      <c r="W25" s="196">
        <v>0.38</v>
      </c>
      <c r="X25" s="196">
        <v>2.13</v>
      </c>
      <c r="Y25" s="196">
        <v>0</v>
      </c>
      <c r="Z25" s="196">
        <v>3</v>
      </c>
      <c r="AA25" s="196">
        <v>13.33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2.4</v>
      </c>
      <c r="AS25" s="196">
        <v>13.82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44.23</v>
      </c>
      <c r="M26" s="196">
        <v>0</v>
      </c>
      <c r="N26" s="196">
        <v>1.28</v>
      </c>
      <c r="O26" s="196">
        <v>2.14</v>
      </c>
      <c r="P26" s="196">
        <v>2.6</v>
      </c>
      <c r="Q26" s="196">
        <v>1.81</v>
      </c>
      <c r="R26" s="196">
        <v>5.98</v>
      </c>
      <c r="S26" s="196">
        <v>4.78</v>
      </c>
      <c r="T26" s="196">
        <v>0</v>
      </c>
      <c r="U26" s="196">
        <v>14.04</v>
      </c>
      <c r="V26" s="196">
        <v>4.6100000000000003</v>
      </c>
      <c r="W26" s="196">
        <v>0.38</v>
      </c>
      <c r="X26" s="196">
        <v>1.59</v>
      </c>
      <c r="Y26" s="196">
        <v>0</v>
      </c>
      <c r="Z26" s="196">
        <v>3</v>
      </c>
      <c r="AA26" s="196">
        <v>13.33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2.4</v>
      </c>
      <c r="AS26" s="196">
        <v>13.82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44.23</v>
      </c>
      <c r="M27" s="196">
        <v>0</v>
      </c>
      <c r="N27" s="196">
        <v>1.28</v>
      </c>
      <c r="O27" s="196">
        <v>2.14</v>
      </c>
      <c r="P27" s="196">
        <v>2.6</v>
      </c>
      <c r="Q27" s="196">
        <v>1.81</v>
      </c>
      <c r="R27" s="196">
        <v>5.98</v>
      </c>
      <c r="S27" s="196">
        <v>4.78</v>
      </c>
      <c r="T27" s="196">
        <v>0</v>
      </c>
      <c r="U27" s="196">
        <v>14.04</v>
      </c>
      <c r="V27" s="196">
        <v>4.6100000000000003</v>
      </c>
      <c r="W27" s="196">
        <v>0.38</v>
      </c>
      <c r="X27" s="196">
        <v>1.59</v>
      </c>
      <c r="Y27" s="196">
        <v>0</v>
      </c>
      <c r="Z27" s="196">
        <v>3</v>
      </c>
      <c r="AA27" s="196">
        <v>13.33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44.23</v>
      </c>
      <c r="M28" s="196">
        <v>0</v>
      </c>
      <c r="N28" s="196">
        <v>1.28</v>
      </c>
      <c r="O28" s="196">
        <v>2.14</v>
      </c>
      <c r="P28" s="196">
        <v>2.6</v>
      </c>
      <c r="Q28" s="196">
        <v>1.81</v>
      </c>
      <c r="R28" s="196">
        <v>5.98</v>
      </c>
      <c r="S28" s="196">
        <v>4.78</v>
      </c>
      <c r="T28" s="196">
        <v>0</v>
      </c>
      <c r="U28" s="196">
        <v>14.04</v>
      </c>
      <c r="V28" s="196">
        <v>0.4</v>
      </c>
      <c r="W28" s="196">
        <v>0.38</v>
      </c>
      <c r="X28" s="196">
        <v>1.59</v>
      </c>
      <c r="Y28" s="196">
        <v>0</v>
      </c>
      <c r="Z28" s="196">
        <v>3</v>
      </c>
      <c r="AA28" s="196">
        <v>13.33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8.6999999999999993</v>
      </c>
      <c r="L29" s="196">
        <v>20.23</v>
      </c>
      <c r="M29" s="196">
        <v>0</v>
      </c>
      <c r="N29" s="196">
        <v>1.28</v>
      </c>
      <c r="O29" s="196">
        <v>2.14</v>
      </c>
      <c r="P29" s="196">
        <v>2.6</v>
      </c>
      <c r="Q29" s="196">
        <v>0.26</v>
      </c>
      <c r="R29" s="196">
        <v>0.81</v>
      </c>
      <c r="S29" s="196">
        <v>1.97</v>
      </c>
      <c r="T29" s="196">
        <v>0</v>
      </c>
      <c r="U29" s="196">
        <v>14.04</v>
      </c>
      <c r="V29" s="196">
        <v>0.2</v>
      </c>
      <c r="W29" s="196">
        <v>0.38</v>
      </c>
      <c r="X29" s="196">
        <v>1.59</v>
      </c>
      <c r="Y29" s="196">
        <v>0</v>
      </c>
      <c r="Z29" s="196">
        <v>3</v>
      </c>
      <c r="AA29" s="196">
        <v>0.97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6.96</v>
      </c>
      <c r="L30" s="196">
        <v>20.23</v>
      </c>
      <c r="M30" s="196">
        <v>0</v>
      </c>
      <c r="N30" s="196">
        <v>1.28</v>
      </c>
      <c r="O30" s="196">
        <v>2.14</v>
      </c>
      <c r="P30" s="196">
        <v>2.6</v>
      </c>
      <c r="Q30" s="196">
        <v>0.12</v>
      </c>
      <c r="R30" s="196">
        <v>0.46</v>
      </c>
      <c r="S30" s="196">
        <v>0.28999999999999998</v>
      </c>
      <c r="T30" s="196">
        <v>0</v>
      </c>
      <c r="U30" s="196">
        <v>14.04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0.97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6.96</v>
      </c>
      <c r="L31" s="196">
        <v>20.23</v>
      </c>
      <c r="M31" s="196">
        <v>0</v>
      </c>
      <c r="N31" s="196">
        <v>1.28</v>
      </c>
      <c r="O31" s="196">
        <v>2.14</v>
      </c>
      <c r="P31" s="196">
        <v>2.6</v>
      </c>
      <c r="Q31" s="196">
        <v>0.12</v>
      </c>
      <c r="R31" s="196">
        <v>0.46</v>
      </c>
      <c r="S31" s="196">
        <v>0.16</v>
      </c>
      <c r="T31" s="196">
        <v>0</v>
      </c>
      <c r="U31" s="196">
        <v>14.04</v>
      </c>
      <c r="V31" s="196">
        <v>0</v>
      </c>
      <c r="W31" s="196">
        <v>0.38</v>
      </c>
      <c r="X31" s="196">
        <v>1.59</v>
      </c>
      <c r="Y31" s="196">
        <v>0</v>
      </c>
      <c r="Z31" s="196">
        <v>3</v>
      </c>
      <c r="AA31" s="196">
        <v>0.97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6.96</v>
      </c>
      <c r="L32" s="196">
        <v>20.23</v>
      </c>
      <c r="M32" s="196">
        <v>0</v>
      </c>
      <c r="N32" s="196">
        <v>1.28</v>
      </c>
      <c r="O32" s="196">
        <v>2.14</v>
      </c>
      <c r="P32" s="196">
        <v>2.6</v>
      </c>
      <c r="Q32" s="196">
        <v>0.12</v>
      </c>
      <c r="R32" s="196">
        <v>0.46</v>
      </c>
      <c r="S32" s="196">
        <v>0.16</v>
      </c>
      <c r="T32" s="196">
        <v>0</v>
      </c>
      <c r="U32" s="196">
        <v>14.04</v>
      </c>
      <c r="V32" s="196">
        <v>0</v>
      </c>
      <c r="W32" s="196">
        <v>0.38</v>
      </c>
      <c r="X32" s="196">
        <v>1.59</v>
      </c>
      <c r="Y32" s="196">
        <v>0</v>
      </c>
      <c r="Z32" s="196">
        <v>3</v>
      </c>
      <c r="AA32" s="196">
        <v>0.97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6.96</v>
      </c>
      <c r="L33" s="196">
        <v>20.23</v>
      </c>
      <c r="M33" s="196">
        <v>0</v>
      </c>
      <c r="N33" s="196">
        <v>1.28</v>
      </c>
      <c r="O33" s="196">
        <v>2.14</v>
      </c>
      <c r="P33" s="196">
        <v>2.6</v>
      </c>
      <c r="Q33" s="196">
        <v>0.06</v>
      </c>
      <c r="R33" s="196">
        <v>0.46</v>
      </c>
      <c r="S33" s="196">
        <v>0.16</v>
      </c>
      <c r="T33" s="196">
        <v>0</v>
      </c>
      <c r="U33" s="196">
        <v>14.04</v>
      </c>
      <c r="V33" s="196">
        <v>0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20.23</v>
      </c>
      <c r="M34" s="196">
        <v>0</v>
      </c>
      <c r="N34" s="196">
        <v>1.28</v>
      </c>
      <c r="O34" s="196">
        <v>2.14</v>
      </c>
      <c r="P34" s="196">
        <v>2.6</v>
      </c>
      <c r="Q34" s="196">
        <v>0.06</v>
      </c>
      <c r="R34" s="196">
        <v>0.46</v>
      </c>
      <c r="S34" s="196">
        <v>0.16</v>
      </c>
      <c r="T34" s="196">
        <v>0</v>
      </c>
      <c r="U34" s="196">
        <v>14.04</v>
      </c>
      <c r="V34" s="196">
        <v>0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20.23</v>
      </c>
      <c r="M35" s="196">
        <v>0</v>
      </c>
      <c r="N35" s="196">
        <v>1.28</v>
      </c>
      <c r="O35" s="196">
        <v>2.14</v>
      </c>
      <c r="P35" s="196">
        <v>2.6</v>
      </c>
      <c r="Q35" s="196">
        <v>0.06</v>
      </c>
      <c r="R35" s="196">
        <v>0.46</v>
      </c>
      <c r="S35" s="196">
        <v>0.16</v>
      </c>
      <c r="T35" s="196">
        <v>0</v>
      </c>
      <c r="U35" s="196">
        <v>14.04</v>
      </c>
      <c r="V35" s="196">
        <v>0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20.23</v>
      </c>
      <c r="M36" s="196">
        <v>0</v>
      </c>
      <c r="N36" s="196">
        <v>1.28</v>
      </c>
      <c r="O36" s="196">
        <v>2.14</v>
      </c>
      <c r="P36" s="196">
        <v>2.6</v>
      </c>
      <c r="Q36" s="196">
        <v>0.06</v>
      </c>
      <c r="R36" s="196">
        <v>0.46</v>
      </c>
      <c r="S36" s="196">
        <v>0.16</v>
      </c>
      <c r="T36" s="196">
        <v>0</v>
      </c>
      <c r="U36" s="196">
        <v>14.04</v>
      </c>
      <c r="V36" s="196">
        <v>0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6.96</v>
      </c>
      <c r="L37" s="196">
        <v>20.23</v>
      </c>
      <c r="M37" s="196">
        <v>0</v>
      </c>
      <c r="N37" s="196">
        <v>1.28</v>
      </c>
      <c r="O37" s="196">
        <v>2.14</v>
      </c>
      <c r="P37" s="196">
        <v>2.6</v>
      </c>
      <c r="Q37" s="196">
        <v>0.06</v>
      </c>
      <c r="R37" s="196">
        <v>0.46</v>
      </c>
      <c r="S37" s="196">
        <v>0.16</v>
      </c>
      <c r="T37" s="196">
        <v>0</v>
      </c>
      <c r="U37" s="196">
        <v>14.04</v>
      </c>
      <c r="V37" s="196">
        <v>0.19</v>
      </c>
      <c r="W37" s="196">
        <v>0.38</v>
      </c>
      <c r="X37" s="196">
        <v>1.59</v>
      </c>
      <c r="Y37" s="196">
        <v>0</v>
      </c>
      <c r="Z37" s="196">
        <v>3</v>
      </c>
      <c r="AA37" s="196">
        <v>0.97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6.96</v>
      </c>
      <c r="L38" s="196">
        <v>20.23</v>
      </c>
      <c r="M38" s="196">
        <v>0</v>
      </c>
      <c r="N38" s="196">
        <v>1.28</v>
      </c>
      <c r="O38" s="196">
        <v>2.14</v>
      </c>
      <c r="P38" s="196">
        <v>2.6</v>
      </c>
      <c r="Q38" s="196">
        <v>0.06</v>
      </c>
      <c r="R38" s="196">
        <v>0.46</v>
      </c>
      <c r="S38" s="196">
        <v>0.16</v>
      </c>
      <c r="T38" s="196">
        <v>0</v>
      </c>
      <c r="U38" s="196">
        <v>14.04</v>
      </c>
      <c r="V38" s="196">
        <v>0.19</v>
      </c>
      <c r="W38" s="196">
        <v>0.38</v>
      </c>
      <c r="X38" s="196">
        <v>1.59</v>
      </c>
      <c r="Y38" s="196">
        <v>0</v>
      </c>
      <c r="Z38" s="196">
        <v>3</v>
      </c>
      <c r="AA38" s="196">
        <v>0.97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6.96</v>
      </c>
      <c r="L39" s="196">
        <v>0</v>
      </c>
      <c r="M39" s="196">
        <v>0</v>
      </c>
      <c r="N39" s="196">
        <v>1.28</v>
      </c>
      <c r="O39" s="196">
        <v>2.14</v>
      </c>
      <c r="P39" s="196">
        <v>2.6</v>
      </c>
      <c r="Q39" s="196">
        <v>0.06</v>
      </c>
      <c r="R39" s="196">
        <v>0.46</v>
      </c>
      <c r="S39" s="196">
        <v>0.16</v>
      </c>
      <c r="T39" s="196">
        <v>0</v>
      </c>
      <c r="U39" s="196">
        <v>14.04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0.97</v>
      </c>
      <c r="AB39" s="196">
        <v>0</v>
      </c>
      <c r="AC39" s="196">
        <v>1.21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6.96</v>
      </c>
      <c r="L40" s="196">
        <v>0</v>
      </c>
      <c r="M40" s="196">
        <v>0</v>
      </c>
      <c r="N40" s="196">
        <v>1.28</v>
      </c>
      <c r="O40" s="196">
        <v>2.14</v>
      </c>
      <c r="P40" s="196">
        <v>2.6</v>
      </c>
      <c r="Q40" s="196">
        <v>0.06</v>
      </c>
      <c r="R40" s="196">
        <v>0.46</v>
      </c>
      <c r="S40" s="196">
        <v>0.16</v>
      </c>
      <c r="T40" s="196">
        <v>0</v>
      </c>
      <c r="U40" s="196">
        <v>14.04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0.97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6.96</v>
      </c>
      <c r="L41" s="196">
        <v>1.84</v>
      </c>
      <c r="M41" s="196">
        <v>0</v>
      </c>
      <c r="N41" s="196">
        <v>1.28</v>
      </c>
      <c r="O41" s="196">
        <v>2.14</v>
      </c>
      <c r="P41" s="196">
        <v>2.6</v>
      </c>
      <c r="Q41" s="196">
        <v>0.06</v>
      </c>
      <c r="R41" s="196">
        <v>0.46</v>
      </c>
      <c r="S41" s="196">
        <v>0.16</v>
      </c>
      <c r="T41" s="196">
        <v>0</v>
      </c>
      <c r="U41" s="196">
        <v>14.04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0.97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6.96</v>
      </c>
      <c r="L42" s="196">
        <v>1.84</v>
      </c>
      <c r="M42" s="196">
        <v>0</v>
      </c>
      <c r="N42" s="196">
        <v>1.28</v>
      </c>
      <c r="O42" s="196">
        <v>2.14</v>
      </c>
      <c r="P42" s="196">
        <v>2.6</v>
      </c>
      <c r="Q42" s="196">
        <v>0.06</v>
      </c>
      <c r="R42" s="196">
        <v>0.46</v>
      </c>
      <c r="S42" s="196">
        <v>0.16</v>
      </c>
      <c r="T42" s="196">
        <v>0</v>
      </c>
      <c r="U42" s="196">
        <v>14.04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0.97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87.55</v>
      </c>
      <c r="L43" s="196">
        <v>16.62</v>
      </c>
      <c r="M43" s="196">
        <v>0</v>
      </c>
      <c r="N43" s="196">
        <v>1.28</v>
      </c>
      <c r="O43" s="196">
        <v>2.14</v>
      </c>
      <c r="P43" s="196">
        <v>2.6</v>
      </c>
      <c r="Q43" s="196">
        <v>0.56000000000000005</v>
      </c>
      <c r="R43" s="196">
        <v>0.46</v>
      </c>
      <c r="S43" s="196">
        <v>1.77</v>
      </c>
      <c r="T43" s="196">
        <v>0</v>
      </c>
      <c r="U43" s="196">
        <v>14.04</v>
      </c>
      <c r="V43" s="196">
        <v>0.2</v>
      </c>
      <c r="W43" s="196">
        <v>0.38</v>
      </c>
      <c r="X43" s="196">
        <v>1.59</v>
      </c>
      <c r="Y43" s="196">
        <v>0</v>
      </c>
      <c r="Z43" s="196">
        <v>3</v>
      </c>
      <c r="AA43" s="196">
        <v>13.69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11.38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16.62</v>
      </c>
      <c r="M44" s="196">
        <v>0</v>
      </c>
      <c r="N44" s="196">
        <v>1.28</v>
      </c>
      <c r="O44" s="196">
        <v>2.14</v>
      </c>
      <c r="P44" s="196">
        <v>2.6</v>
      </c>
      <c r="Q44" s="196">
        <v>0.56000000000000005</v>
      </c>
      <c r="R44" s="196">
        <v>0.46</v>
      </c>
      <c r="S44" s="196">
        <v>1.77</v>
      </c>
      <c r="T44" s="196">
        <v>0</v>
      </c>
      <c r="U44" s="196">
        <v>14.04</v>
      </c>
      <c r="V44" s="196">
        <v>0.2</v>
      </c>
      <c r="W44" s="196">
        <v>0.38</v>
      </c>
      <c r="X44" s="196">
        <v>1.59</v>
      </c>
      <c r="Y44" s="196">
        <v>0</v>
      </c>
      <c r="Z44" s="196">
        <v>3</v>
      </c>
      <c r="AA44" s="196">
        <v>13.69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11.38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21.47</v>
      </c>
      <c r="M45" s="196">
        <v>0</v>
      </c>
      <c r="N45" s="196">
        <v>1.28</v>
      </c>
      <c r="O45" s="196">
        <v>2.14</v>
      </c>
      <c r="P45" s="196">
        <v>2.6</v>
      </c>
      <c r="Q45" s="196">
        <v>0.56000000000000005</v>
      </c>
      <c r="R45" s="196">
        <v>5.98</v>
      </c>
      <c r="S45" s="196">
        <v>1.77</v>
      </c>
      <c r="T45" s="196">
        <v>0</v>
      </c>
      <c r="U45" s="196">
        <v>14.04</v>
      </c>
      <c r="V45" s="196">
        <v>0.2</v>
      </c>
      <c r="W45" s="196">
        <v>0.38</v>
      </c>
      <c r="X45" s="196">
        <v>1.59</v>
      </c>
      <c r="Y45" s="196">
        <v>0</v>
      </c>
      <c r="Z45" s="196">
        <v>3</v>
      </c>
      <c r="AA45" s="196">
        <v>0.97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11.38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21.47</v>
      </c>
      <c r="M46" s="196">
        <v>0</v>
      </c>
      <c r="N46" s="196">
        <v>1.28</v>
      </c>
      <c r="O46" s="196">
        <v>2.14</v>
      </c>
      <c r="P46" s="196">
        <v>2.6</v>
      </c>
      <c r="Q46" s="196">
        <v>0.56000000000000005</v>
      </c>
      <c r="R46" s="196">
        <v>5.98</v>
      </c>
      <c r="S46" s="196">
        <v>1.77</v>
      </c>
      <c r="T46" s="196">
        <v>0</v>
      </c>
      <c r="U46" s="196">
        <v>14.04</v>
      </c>
      <c r="V46" s="196">
        <v>0.2</v>
      </c>
      <c r="W46" s="196">
        <v>0.38</v>
      </c>
      <c r="X46" s="196">
        <v>1.59</v>
      </c>
      <c r="Y46" s="196">
        <v>0</v>
      </c>
      <c r="Z46" s="196">
        <v>3</v>
      </c>
      <c r="AA46" s="196">
        <v>0.97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11.38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11.89</v>
      </c>
      <c r="M47" s="196">
        <v>0</v>
      </c>
      <c r="N47" s="196">
        <v>1.28</v>
      </c>
      <c r="O47" s="196">
        <v>2.14</v>
      </c>
      <c r="P47" s="196">
        <v>2.6</v>
      </c>
      <c r="Q47" s="196">
        <v>0.56000000000000005</v>
      </c>
      <c r="R47" s="196">
        <v>0.46</v>
      </c>
      <c r="S47" s="196">
        <v>1.77</v>
      </c>
      <c r="T47" s="196">
        <v>0</v>
      </c>
      <c r="U47" s="196">
        <v>14.04</v>
      </c>
      <c r="V47" s="196">
        <v>0.2</v>
      </c>
      <c r="W47" s="196">
        <v>0.38</v>
      </c>
      <c r="X47" s="196">
        <v>1.59</v>
      </c>
      <c r="Y47" s="196">
        <v>0</v>
      </c>
      <c r="Z47" s="196">
        <v>3</v>
      </c>
      <c r="AA47" s="196">
        <v>0.97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11.38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17.63</v>
      </c>
      <c r="M48" s="196">
        <v>0</v>
      </c>
      <c r="N48" s="196">
        <v>1.28</v>
      </c>
      <c r="O48" s="196">
        <v>2.14</v>
      </c>
      <c r="P48" s="196">
        <v>2.6</v>
      </c>
      <c r="Q48" s="196">
        <v>0.56000000000000005</v>
      </c>
      <c r="R48" s="196">
        <v>0.46</v>
      </c>
      <c r="S48" s="196">
        <v>1.77</v>
      </c>
      <c r="T48" s="196">
        <v>0</v>
      </c>
      <c r="U48" s="196">
        <v>14.04</v>
      </c>
      <c r="V48" s="196">
        <v>0.2</v>
      </c>
      <c r="W48" s="196">
        <v>0.38</v>
      </c>
      <c r="X48" s="196">
        <v>1.59</v>
      </c>
      <c r="Y48" s="196">
        <v>0</v>
      </c>
      <c r="Z48" s="196">
        <v>3</v>
      </c>
      <c r="AA48" s="196">
        <v>0.97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11.38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87.55</v>
      </c>
      <c r="L49" s="196">
        <v>19.55</v>
      </c>
      <c r="M49" s="196">
        <v>0</v>
      </c>
      <c r="N49" s="196">
        <v>1.28</v>
      </c>
      <c r="O49" s="196">
        <v>2.14</v>
      </c>
      <c r="P49" s="196">
        <v>2.6</v>
      </c>
      <c r="Q49" s="196">
        <v>0.56000000000000005</v>
      </c>
      <c r="R49" s="196">
        <v>5.98</v>
      </c>
      <c r="S49" s="196">
        <v>1.77</v>
      </c>
      <c r="T49" s="196">
        <v>0</v>
      </c>
      <c r="U49" s="196">
        <v>14.04</v>
      </c>
      <c r="V49" s="196">
        <v>0.2</v>
      </c>
      <c r="W49" s="196">
        <v>0.38</v>
      </c>
      <c r="X49" s="196">
        <v>1.59</v>
      </c>
      <c r="Y49" s="196">
        <v>0</v>
      </c>
      <c r="Z49" s="196">
        <v>3</v>
      </c>
      <c r="AA49" s="196">
        <v>0.97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11.38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87.55</v>
      </c>
      <c r="L50" s="196">
        <v>19.55</v>
      </c>
      <c r="M50" s="196">
        <v>0</v>
      </c>
      <c r="N50" s="196">
        <v>1.28</v>
      </c>
      <c r="O50" s="196">
        <v>2.14</v>
      </c>
      <c r="P50" s="196">
        <v>2.6</v>
      </c>
      <c r="Q50" s="196">
        <v>0.56000000000000005</v>
      </c>
      <c r="R50" s="196">
        <v>5.98</v>
      </c>
      <c r="S50" s="196">
        <v>1.77</v>
      </c>
      <c r="T50" s="196">
        <v>0</v>
      </c>
      <c r="U50" s="196">
        <v>14.04</v>
      </c>
      <c r="V50" s="196">
        <v>0.2</v>
      </c>
      <c r="W50" s="196">
        <v>0.38</v>
      </c>
      <c r="X50" s="196">
        <v>1.59</v>
      </c>
      <c r="Y50" s="196">
        <v>0</v>
      </c>
      <c r="Z50" s="196">
        <v>13.22</v>
      </c>
      <c r="AA50" s="196">
        <v>0.97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11.38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87.55</v>
      </c>
      <c r="L51" s="196">
        <v>12.85</v>
      </c>
      <c r="M51" s="196">
        <v>0</v>
      </c>
      <c r="N51" s="196">
        <v>1.28</v>
      </c>
      <c r="O51" s="196">
        <v>2.14</v>
      </c>
      <c r="P51" s="196">
        <v>2.6</v>
      </c>
      <c r="Q51" s="196">
        <v>0.56000000000000005</v>
      </c>
      <c r="R51" s="196">
        <v>5.98</v>
      </c>
      <c r="S51" s="196">
        <v>4.78</v>
      </c>
      <c r="T51" s="196">
        <v>0</v>
      </c>
      <c r="U51" s="196">
        <v>14.04</v>
      </c>
      <c r="V51" s="196">
        <v>4.6100000000000003</v>
      </c>
      <c r="W51" s="196">
        <v>0.38</v>
      </c>
      <c r="X51" s="196">
        <v>1.59</v>
      </c>
      <c r="Y51" s="196">
        <v>0</v>
      </c>
      <c r="Z51" s="196">
        <v>38.119999999999997</v>
      </c>
      <c r="AA51" s="196">
        <v>0.97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11.38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87.55</v>
      </c>
      <c r="L52" s="196">
        <v>21.47</v>
      </c>
      <c r="M52" s="196">
        <v>0</v>
      </c>
      <c r="N52" s="196">
        <v>1.28</v>
      </c>
      <c r="O52" s="196">
        <v>2.14</v>
      </c>
      <c r="P52" s="196">
        <v>2.6</v>
      </c>
      <c r="Q52" s="196">
        <v>0.56000000000000005</v>
      </c>
      <c r="R52" s="196">
        <v>5.98</v>
      </c>
      <c r="S52" s="196">
        <v>4.78</v>
      </c>
      <c r="T52" s="196">
        <v>0</v>
      </c>
      <c r="U52" s="196">
        <v>14.04</v>
      </c>
      <c r="V52" s="196">
        <v>4.6100000000000003</v>
      </c>
      <c r="W52" s="196">
        <v>0.38</v>
      </c>
      <c r="X52" s="196">
        <v>1.59</v>
      </c>
      <c r="Y52" s="196">
        <v>0</v>
      </c>
      <c r="Z52" s="196">
        <v>38.119999999999997</v>
      </c>
      <c r="AA52" s="196">
        <v>0.97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87.55</v>
      </c>
      <c r="L53" s="196">
        <v>21.47</v>
      </c>
      <c r="M53" s="196">
        <v>0</v>
      </c>
      <c r="N53" s="196">
        <v>1.28</v>
      </c>
      <c r="O53" s="196">
        <v>2.14</v>
      </c>
      <c r="P53" s="196">
        <v>2.6</v>
      </c>
      <c r="Q53" s="196">
        <v>0.56000000000000005</v>
      </c>
      <c r="R53" s="196">
        <v>5.98</v>
      </c>
      <c r="S53" s="196">
        <v>4.78</v>
      </c>
      <c r="T53" s="196">
        <v>0</v>
      </c>
      <c r="U53" s="196">
        <v>14.04</v>
      </c>
      <c r="V53" s="196">
        <v>4.6100000000000003</v>
      </c>
      <c r="W53" s="196">
        <v>0.38</v>
      </c>
      <c r="X53" s="196">
        <v>1.59</v>
      </c>
      <c r="Y53" s="196">
        <v>0</v>
      </c>
      <c r="Z53" s="196">
        <v>38.119999999999997</v>
      </c>
      <c r="AA53" s="196">
        <v>13.74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11.38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87.55</v>
      </c>
      <c r="L54" s="196">
        <v>21.47</v>
      </c>
      <c r="M54" s="196">
        <v>0</v>
      </c>
      <c r="N54" s="196">
        <v>1.28</v>
      </c>
      <c r="O54" s="196">
        <v>2.14</v>
      </c>
      <c r="P54" s="196">
        <v>2.6</v>
      </c>
      <c r="Q54" s="196">
        <v>0.56000000000000005</v>
      </c>
      <c r="R54" s="196">
        <v>5.98</v>
      </c>
      <c r="S54" s="196">
        <v>4.78</v>
      </c>
      <c r="T54" s="196">
        <v>0</v>
      </c>
      <c r="U54" s="196">
        <v>14.04</v>
      </c>
      <c r="V54" s="196">
        <v>4.6100000000000003</v>
      </c>
      <c r="W54" s="196">
        <v>5.17</v>
      </c>
      <c r="X54" s="196">
        <v>1.59</v>
      </c>
      <c r="Y54" s="196">
        <v>0</v>
      </c>
      <c r="Z54" s="196">
        <v>38.119999999999997</v>
      </c>
      <c r="AA54" s="196">
        <v>13.74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87.55</v>
      </c>
      <c r="L55" s="196">
        <v>22.42</v>
      </c>
      <c r="M55" s="196">
        <v>0</v>
      </c>
      <c r="N55" s="196">
        <v>1.28</v>
      </c>
      <c r="O55" s="196">
        <v>2.14</v>
      </c>
      <c r="P55" s="196">
        <v>2.6</v>
      </c>
      <c r="Q55" s="196">
        <v>0.56000000000000005</v>
      </c>
      <c r="R55" s="196">
        <v>5.77</v>
      </c>
      <c r="S55" s="196">
        <v>4.78</v>
      </c>
      <c r="T55" s="196">
        <v>0</v>
      </c>
      <c r="U55" s="196">
        <v>14.04</v>
      </c>
      <c r="V55" s="196">
        <v>4.6100000000000003</v>
      </c>
      <c r="W55" s="196">
        <v>5.17</v>
      </c>
      <c r="X55" s="196">
        <v>1.59</v>
      </c>
      <c r="Y55" s="196">
        <v>0</v>
      </c>
      <c r="Z55" s="196">
        <v>38.119999999999997</v>
      </c>
      <c r="AA55" s="196">
        <v>13.74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87.55</v>
      </c>
      <c r="L56" s="196">
        <v>22.42</v>
      </c>
      <c r="M56" s="196">
        <v>0</v>
      </c>
      <c r="N56" s="196">
        <v>1.28</v>
      </c>
      <c r="O56" s="196">
        <v>2.14</v>
      </c>
      <c r="P56" s="196">
        <v>2.6</v>
      </c>
      <c r="Q56" s="196">
        <v>0.56000000000000005</v>
      </c>
      <c r="R56" s="196">
        <v>5.98</v>
      </c>
      <c r="S56" s="196">
        <v>4.78</v>
      </c>
      <c r="T56" s="196">
        <v>0</v>
      </c>
      <c r="U56" s="196">
        <v>14.04</v>
      </c>
      <c r="V56" s="196">
        <v>4.6100000000000003</v>
      </c>
      <c r="W56" s="196">
        <v>5.17</v>
      </c>
      <c r="X56" s="196">
        <v>20.23</v>
      </c>
      <c r="Y56" s="196">
        <v>0</v>
      </c>
      <c r="Z56" s="196">
        <v>38.119999999999997</v>
      </c>
      <c r="AA56" s="196">
        <v>13.74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90.8</v>
      </c>
      <c r="L57" s="196">
        <v>23.31</v>
      </c>
      <c r="M57" s="196">
        <v>0</v>
      </c>
      <c r="N57" s="196">
        <v>1.28</v>
      </c>
      <c r="O57" s="196">
        <v>2.14</v>
      </c>
      <c r="P57" s="196">
        <v>2.6</v>
      </c>
      <c r="Q57" s="196">
        <v>0.6</v>
      </c>
      <c r="R57" s="196">
        <v>6.18</v>
      </c>
      <c r="S57" s="196">
        <v>4.8600000000000003</v>
      </c>
      <c r="T57" s="196">
        <v>0</v>
      </c>
      <c r="U57" s="196">
        <v>14.04</v>
      </c>
      <c r="V57" s="196">
        <v>4.6100000000000003</v>
      </c>
      <c r="W57" s="196">
        <v>0.47</v>
      </c>
      <c r="X57" s="196">
        <v>1.59</v>
      </c>
      <c r="Y57" s="196">
        <v>0</v>
      </c>
      <c r="Z57" s="196">
        <v>38.119999999999997</v>
      </c>
      <c r="AA57" s="196">
        <v>13.74</v>
      </c>
      <c r="AB57" s="196">
        <v>0</v>
      </c>
      <c r="AC57" s="196">
        <v>1.21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90.8</v>
      </c>
      <c r="L58" s="196">
        <v>23.31</v>
      </c>
      <c r="M58" s="196">
        <v>0</v>
      </c>
      <c r="N58" s="196">
        <v>1.28</v>
      </c>
      <c r="O58" s="196">
        <v>2.14</v>
      </c>
      <c r="P58" s="196">
        <v>2.6</v>
      </c>
      <c r="Q58" s="196">
        <v>0.6</v>
      </c>
      <c r="R58" s="196">
        <v>6.18</v>
      </c>
      <c r="S58" s="196">
        <v>4.8600000000000003</v>
      </c>
      <c r="T58" s="196">
        <v>0</v>
      </c>
      <c r="U58" s="196">
        <v>14.04</v>
      </c>
      <c r="V58" s="196">
        <v>4.6100000000000003</v>
      </c>
      <c r="W58" s="196">
        <v>0.38</v>
      </c>
      <c r="X58" s="196">
        <v>1.59</v>
      </c>
      <c r="Y58" s="196">
        <v>0</v>
      </c>
      <c r="Z58" s="196">
        <v>38.119999999999997</v>
      </c>
      <c r="AA58" s="196">
        <v>13.74</v>
      </c>
      <c r="AB58" s="196">
        <v>0</v>
      </c>
      <c r="AC58" s="196">
        <v>1.21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90.8</v>
      </c>
      <c r="L59" s="196">
        <v>23.31</v>
      </c>
      <c r="M59" s="196">
        <v>0</v>
      </c>
      <c r="N59" s="196">
        <v>1.28</v>
      </c>
      <c r="O59" s="196">
        <v>2.14</v>
      </c>
      <c r="P59" s="196">
        <v>2.6</v>
      </c>
      <c r="Q59" s="196">
        <v>0.6</v>
      </c>
      <c r="R59" s="196">
        <v>6.18</v>
      </c>
      <c r="S59" s="196">
        <v>4.8600000000000003</v>
      </c>
      <c r="T59" s="196">
        <v>0</v>
      </c>
      <c r="U59" s="196">
        <v>14.04</v>
      </c>
      <c r="V59" s="196">
        <v>4.6100000000000003</v>
      </c>
      <c r="W59" s="196">
        <v>0.38</v>
      </c>
      <c r="X59" s="196">
        <v>1.59</v>
      </c>
      <c r="Y59" s="196">
        <v>0</v>
      </c>
      <c r="Z59" s="196">
        <v>38.119999999999997</v>
      </c>
      <c r="AA59" s="196">
        <v>13.74</v>
      </c>
      <c r="AB59" s="196">
        <v>0</v>
      </c>
      <c r="AC59" s="196">
        <v>1.21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90.8</v>
      </c>
      <c r="L60" s="196">
        <v>23.31</v>
      </c>
      <c r="M60" s="196">
        <v>0</v>
      </c>
      <c r="N60" s="196">
        <v>1.28</v>
      </c>
      <c r="O60" s="196">
        <v>2.14</v>
      </c>
      <c r="P60" s="196">
        <v>2.6</v>
      </c>
      <c r="Q60" s="196">
        <v>0.6</v>
      </c>
      <c r="R60" s="196">
        <v>6.18</v>
      </c>
      <c r="S60" s="196">
        <v>4.8600000000000003</v>
      </c>
      <c r="T60" s="196">
        <v>0</v>
      </c>
      <c r="U60" s="196">
        <v>14.04</v>
      </c>
      <c r="V60" s="196">
        <v>4.6100000000000003</v>
      </c>
      <c r="W60" s="196">
        <v>0.38</v>
      </c>
      <c r="X60" s="196">
        <v>1.59</v>
      </c>
      <c r="Y60" s="196">
        <v>0</v>
      </c>
      <c r="Z60" s="196">
        <v>38.119999999999997</v>
      </c>
      <c r="AA60" s="196">
        <v>13.74</v>
      </c>
      <c r="AB60" s="196">
        <v>0</v>
      </c>
      <c r="AC60" s="196">
        <v>1.21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93.91</v>
      </c>
      <c r="L61" s="196">
        <v>32.96</v>
      </c>
      <c r="M61" s="196">
        <v>0</v>
      </c>
      <c r="N61" s="196">
        <v>1.28</v>
      </c>
      <c r="O61" s="196">
        <v>2.14</v>
      </c>
      <c r="P61" s="196">
        <v>2.6</v>
      </c>
      <c r="Q61" s="196">
        <v>0.6</v>
      </c>
      <c r="R61" s="196">
        <v>1.91</v>
      </c>
      <c r="S61" s="196">
        <v>4.8600000000000003</v>
      </c>
      <c r="T61" s="196">
        <v>0</v>
      </c>
      <c r="U61" s="196">
        <v>14.04</v>
      </c>
      <c r="V61" s="196">
        <v>4.6100000000000003</v>
      </c>
      <c r="W61" s="196">
        <v>0.38</v>
      </c>
      <c r="X61" s="196">
        <v>1.59</v>
      </c>
      <c r="Y61" s="196">
        <v>0</v>
      </c>
      <c r="Z61" s="196">
        <v>38.119999999999997</v>
      </c>
      <c r="AA61" s="196">
        <v>14.08</v>
      </c>
      <c r="AB61" s="196">
        <v>0</v>
      </c>
      <c r="AC61" s="196">
        <v>1.21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93.91</v>
      </c>
      <c r="L62" s="196">
        <v>32.96</v>
      </c>
      <c r="M62" s="196">
        <v>0</v>
      </c>
      <c r="N62" s="196">
        <v>1.28</v>
      </c>
      <c r="O62" s="196">
        <v>2.14</v>
      </c>
      <c r="P62" s="196">
        <v>2.6</v>
      </c>
      <c r="Q62" s="196">
        <v>0.6</v>
      </c>
      <c r="R62" s="196">
        <v>0.73</v>
      </c>
      <c r="S62" s="196">
        <v>4.8600000000000003</v>
      </c>
      <c r="T62" s="196">
        <v>0</v>
      </c>
      <c r="U62" s="196">
        <v>14.04</v>
      </c>
      <c r="V62" s="196">
        <v>4.6100000000000003</v>
      </c>
      <c r="W62" s="196">
        <v>0.38</v>
      </c>
      <c r="X62" s="196">
        <v>1.59</v>
      </c>
      <c r="Y62" s="196">
        <v>0</v>
      </c>
      <c r="Z62" s="196">
        <v>38.119999999999997</v>
      </c>
      <c r="AA62" s="196">
        <v>14.08</v>
      </c>
      <c r="AB62" s="196">
        <v>0</v>
      </c>
      <c r="AC62" s="196">
        <v>1.21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12.88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93.91</v>
      </c>
      <c r="L63" s="196">
        <v>32.96</v>
      </c>
      <c r="M63" s="196">
        <v>0</v>
      </c>
      <c r="N63" s="196">
        <v>1.28</v>
      </c>
      <c r="O63" s="196">
        <v>2.14</v>
      </c>
      <c r="P63" s="196">
        <v>2.6</v>
      </c>
      <c r="Q63" s="196">
        <v>0.6</v>
      </c>
      <c r="R63" s="196">
        <v>0.46</v>
      </c>
      <c r="S63" s="196">
        <v>1.85</v>
      </c>
      <c r="T63" s="196">
        <v>0</v>
      </c>
      <c r="U63" s="196">
        <v>14.04</v>
      </c>
      <c r="V63" s="196">
        <v>0.92</v>
      </c>
      <c r="W63" s="196">
        <v>0.38</v>
      </c>
      <c r="X63" s="196">
        <v>1.59</v>
      </c>
      <c r="Y63" s="196">
        <v>0</v>
      </c>
      <c r="Z63" s="196">
        <v>3</v>
      </c>
      <c r="AA63" s="196">
        <v>0.97</v>
      </c>
      <c r="AB63" s="196">
        <v>0</v>
      </c>
      <c r="AC63" s="196">
        <v>1.45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11.38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93.91</v>
      </c>
      <c r="L64" s="196">
        <v>32.96</v>
      </c>
      <c r="M64" s="196">
        <v>0</v>
      </c>
      <c r="N64" s="196">
        <v>1.28</v>
      </c>
      <c r="O64" s="196">
        <v>2.14</v>
      </c>
      <c r="P64" s="196">
        <v>2.6</v>
      </c>
      <c r="Q64" s="196">
        <v>0.6</v>
      </c>
      <c r="R64" s="196">
        <v>0.46</v>
      </c>
      <c r="S64" s="196">
        <v>1.85</v>
      </c>
      <c r="T64" s="196">
        <v>0</v>
      </c>
      <c r="U64" s="196">
        <v>14.04</v>
      </c>
      <c r="V64" s="196">
        <v>0.27</v>
      </c>
      <c r="W64" s="196">
        <v>0.38</v>
      </c>
      <c r="X64" s="196">
        <v>1.59</v>
      </c>
      <c r="Y64" s="196">
        <v>0</v>
      </c>
      <c r="Z64" s="196">
        <v>3</v>
      </c>
      <c r="AA64" s="196">
        <v>0.97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11.38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97.1</v>
      </c>
      <c r="L65" s="196">
        <v>32.96</v>
      </c>
      <c r="M65" s="196">
        <v>0</v>
      </c>
      <c r="N65" s="196">
        <v>1.28</v>
      </c>
      <c r="O65" s="196">
        <v>2.14</v>
      </c>
      <c r="P65" s="196">
        <v>2.6</v>
      </c>
      <c r="Q65" s="196">
        <v>0.6</v>
      </c>
      <c r="R65" s="196">
        <v>0.46</v>
      </c>
      <c r="S65" s="196">
        <v>1.85</v>
      </c>
      <c r="T65" s="196">
        <v>0</v>
      </c>
      <c r="U65" s="196">
        <v>14.04</v>
      </c>
      <c r="V65" s="196">
        <v>0.2</v>
      </c>
      <c r="W65" s="196">
        <v>0.38</v>
      </c>
      <c r="X65" s="196">
        <v>1.59</v>
      </c>
      <c r="Y65" s="196">
        <v>0</v>
      </c>
      <c r="Z65" s="196">
        <v>3</v>
      </c>
      <c r="AA65" s="196">
        <v>0.73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11.38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96.89</v>
      </c>
      <c r="L66" s="196">
        <v>19.55</v>
      </c>
      <c r="M66" s="196">
        <v>0</v>
      </c>
      <c r="N66" s="196">
        <v>1.28</v>
      </c>
      <c r="O66" s="196">
        <v>2.14</v>
      </c>
      <c r="P66" s="196">
        <v>2.6</v>
      </c>
      <c r="Q66" s="196">
        <v>0.06</v>
      </c>
      <c r="R66" s="196">
        <v>0.46</v>
      </c>
      <c r="S66" s="196">
        <v>1.85</v>
      </c>
      <c r="T66" s="196">
        <v>0</v>
      </c>
      <c r="U66" s="196">
        <v>14.04</v>
      </c>
      <c r="V66" s="196">
        <v>0.2</v>
      </c>
      <c r="W66" s="196">
        <v>0.38</v>
      </c>
      <c r="X66" s="196">
        <v>1.59</v>
      </c>
      <c r="Y66" s="196">
        <v>0</v>
      </c>
      <c r="Z66" s="196">
        <v>3</v>
      </c>
      <c r="AA66" s="196">
        <v>0.73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11.38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73.19</v>
      </c>
      <c r="L67" s="196">
        <v>18.489999999999998</v>
      </c>
      <c r="M67" s="196">
        <v>0</v>
      </c>
      <c r="N67" s="196">
        <v>1.28</v>
      </c>
      <c r="O67" s="196">
        <v>2.14</v>
      </c>
      <c r="P67" s="196">
        <v>2.6</v>
      </c>
      <c r="Q67" s="196">
        <v>0.06</v>
      </c>
      <c r="R67" s="196">
        <v>0.46</v>
      </c>
      <c r="S67" s="196">
        <v>1.85</v>
      </c>
      <c r="T67" s="196">
        <v>0</v>
      </c>
      <c r="U67" s="196">
        <v>14.04</v>
      </c>
      <c r="V67" s="196">
        <v>0.2</v>
      </c>
      <c r="W67" s="196">
        <v>0.38</v>
      </c>
      <c r="X67" s="196">
        <v>1.59</v>
      </c>
      <c r="Y67" s="196">
        <v>0</v>
      </c>
      <c r="Z67" s="196">
        <v>3</v>
      </c>
      <c r="AA67" s="196">
        <v>0.73</v>
      </c>
      <c r="AB67" s="196">
        <v>0</v>
      </c>
      <c r="AC67" s="196">
        <v>1.45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6.96</v>
      </c>
      <c r="L68" s="196">
        <v>18.489999999999998</v>
      </c>
      <c r="M68" s="196">
        <v>0</v>
      </c>
      <c r="N68" s="196">
        <v>1.28</v>
      </c>
      <c r="O68" s="196">
        <v>2.14</v>
      </c>
      <c r="P68" s="196">
        <v>2.6</v>
      </c>
      <c r="Q68" s="196">
        <v>0.06</v>
      </c>
      <c r="R68" s="196">
        <v>0.46</v>
      </c>
      <c r="S68" s="196">
        <v>0.16</v>
      </c>
      <c r="T68" s="196">
        <v>0</v>
      </c>
      <c r="U68" s="196">
        <v>14.04</v>
      </c>
      <c r="V68" s="196">
        <v>0.2</v>
      </c>
      <c r="W68" s="196">
        <v>0.38</v>
      </c>
      <c r="X68" s="196">
        <v>1.59</v>
      </c>
      <c r="Y68" s="196">
        <v>0</v>
      </c>
      <c r="Z68" s="196">
        <v>3</v>
      </c>
      <c r="AA68" s="196">
        <v>0.73</v>
      </c>
      <c r="AB68" s="196">
        <v>0</v>
      </c>
      <c r="AC68" s="196">
        <v>1.45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6.96</v>
      </c>
      <c r="L69" s="196">
        <v>18.489999999999998</v>
      </c>
      <c r="M69" s="196">
        <v>0</v>
      </c>
      <c r="N69" s="196">
        <v>1.28</v>
      </c>
      <c r="O69" s="196">
        <v>2.14</v>
      </c>
      <c r="P69" s="196">
        <v>2.6</v>
      </c>
      <c r="Q69" s="196">
        <v>0.06</v>
      </c>
      <c r="R69" s="196">
        <v>0.46</v>
      </c>
      <c r="S69" s="196">
        <v>0.16</v>
      </c>
      <c r="T69" s="196">
        <v>0</v>
      </c>
      <c r="U69" s="196">
        <v>14.04</v>
      </c>
      <c r="V69" s="196">
        <v>0.2</v>
      </c>
      <c r="W69" s="196">
        <v>0.38</v>
      </c>
      <c r="X69" s="196">
        <v>1.59</v>
      </c>
      <c r="Y69" s="196">
        <v>0</v>
      </c>
      <c r="Z69" s="196">
        <v>3</v>
      </c>
      <c r="AA69" s="196">
        <v>0.73</v>
      </c>
      <c r="AB69" s="196">
        <v>0</v>
      </c>
      <c r="AC69" s="196">
        <v>1.45</v>
      </c>
      <c r="AD69" s="196">
        <v>6.82</v>
      </c>
      <c r="AE69" s="196">
        <v>0</v>
      </c>
      <c r="AF69" s="196">
        <v>0</v>
      </c>
      <c r="AG69" s="196">
        <v>25.87</v>
      </c>
      <c r="AH69" s="196">
        <v>16.71</v>
      </c>
      <c r="AI69" s="196">
        <v>12.05</v>
      </c>
      <c r="AJ69" s="196">
        <v>0</v>
      </c>
      <c r="AK69" s="196">
        <v>14.01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13.71</v>
      </c>
      <c r="AT69" s="196">
        <v>23.52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6.96</v>
      </c>
      <c r="L70" s="196">
        <v>18.489999999999998</v>
      </c>
      <c r="M70" s="196">
        <v>0</v>
      </c>
      <c r="N70" s="196">
        <v>1.28</v>
      </c>
      <c r="O70" s="196">
        <v>2.14</v>
      </c>
      <c r="P70" s="196">
        <v>2.6</v>
      </c>
      <c r="Q70" s="196">
        <v>0.06</v>
      </c>
      <c r="R70" s="196">
        <v>0.46</v>
      </c>
      <c r="S70" s="196">
        <v>0.16</v>
      </c>
      <c r="T70" s="196">
        <v>0</v>
      </c>
      <c r="U70" s="196">
        <v>14.04</v>
      </c>
      <c r="V70" s="196">
        <v>0.2</v>
      </c>
      <c r="W70" s="196">
        <v>0.38</v>
      </c>
      <c r="X70" s="196">
        <v>1.59</v>
      </c>
      <c r="Y70" s="196">
        <v>0</v>
      </c>
      <c r="Z70" s="196">
        <v>3</v>
      </c>
      <c r="AA70" s="196">
        <v>0.73</v>
      </c>
      <c r="AB70" s="196">
        <v>0</v>
      </c>
      <c r="AC70" s="196">
        <v>1.45</v>
      </c>
      <c r="AD70" s="196">
        <v>6.82</v>
      </c>
      <c r="AE70" s="196">
        <v>0</v>
      </c>
      <c r="AF70" s="196">
        <v>0</v>
      </c>
      <c r="AG70" s="196">
        <v>25.87</v>
      </c>
      <c r="AH70" s="196">
        <v>16.71</v>
      </c>
      <c r="AI70" s="196">
        <v>12.05</v>
      </c>
      <c r="AJ70" s="196">
        <v>0</v>
      </c>
      <c r="AK70" s="196">
        <v>4.32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13.71</v>
      </c>
      <c r="AT70" s="196">
        <v>23.52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6.96</v>
      </c>
      <c r="L71" s="196">
        <v>18.489999999999998</v>
      </c>
      <c r="M71" s="196">
        <v>0</v>
      </c>
      <c r="N71" s="196">
        <v>1.28</v>
      </c>
      <c r="O71" s="196">
        <v>2.14</v>
      </c>
      <c r="P71" s="196">
        <v>2.6</v>
      </c>
      <c r="Q71" s="196">
        <v>0.06</v>
      </c>
      <c r="R71" s="196">
        <v>0.46</v>
      </c>
      <c r="S71" s="196">
        <v>0.16</v>
      </c>
      <c r="T71" s="196">
        <v>0</v>
      </c>
      <c r="U71" s="196">
        <v>14.04</v>
      </c>
      <c r="V71" s="196">
        <v>0.2</v>
      </c>
      <c r="W71" s="196">
        <v>0.38</v>
      </c>
      <c r="X71" s="196">
        <v>1.59</v>
      </c>
      <c r="Y71" s="196">
        <v>0</v>
      </c>
      <c r="Z71" s="196">
        <v>3</v>
      </c>
      <c r="AA71" s="196">
        <v>0.73</v>
      </c>
      <c r="AB71" s="196">
        <v>0</v>
      </c>
      <c r="AC71" s="196">
        <v>1.21</v>
      </c>
      <c r="AD71" s="196">
        <v>6.82</v>
      </c>
      <c r="AE71" s="196">
        <v>0</v>
      </c>
      <c r="AF71" s="196">
        <v>0</v>
      </c>
      <c r="AG71" s="196">
        <v>25.87</v>
      </c>
      <c r="AH71" s="196">
        <v>16.71</v>
      </c>
      <c r="AI71" s="196">
        <v>12.05</v>
      </c>
      <c r="AJ71" s="196">
        <v>0</v>
      </c>
      <c r="AK71" s="196">
        <v>4.32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13.71</v>
      </c>
      <c r="AT71" s="196">
        <v>23.52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6.96</v>
      </c>
      <c r="L72" s="196">
        <v>18.489999999999998</v>
      </c>
      <c r="M72" s="196">
        <v>0</v>
      </c>
      <c r="N72" s="196">
        <v>1.28</v>
      </c>
      <c r="O72" s="196">
        <v>2.14</v>
      </c>
      <c r="P72" s="196">
        <v>2.6</v>
      </c>
      <c r="Q72" s="196">
        <v>0.06</v>
      </c>
      <c r="R72" s="196">
        <v>0.46</v>
      </c>
      <c r="S72" s="196">
        <v>0.16</v>
      </c>
      <c r="T72" s="196">
        <v>0</v>
      </c>
      <c r="U72" s="196">
        <v>14.04</v>
      </c>
      <c r="V72" s="196">
        <v>0.2</v>
      </c>
      <c r="W72" s="196">
        <v>0.38</v>
      </c>
      <c r="X72" s="196">
        <v>1.59</v>
      </c>
      <c r="Y72" s="196">
        <v>0</v>
      </c>
      <c r="Z72" s="196">
        <v>3</v>
      </c>
      <c r="AA72" s="196">
        <v>0.73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25.87</v>
      </c>
      <c r="AH72" s="196">
        <v>16.71</v>
      </c>
      <c r="AI72" s="196">
        <v>12.05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13.71</v>
      </c>
      <c r="AT72" s="196">
        <v>23.52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6.96</v>
      </c>
      <c r="L73" s="196">
        <v>18.489999999999998</v>
      </c>
      <c r="M73" s="196">
        <v>0</v>
      </c>
      <c r="N73" s="196">
        <v>1.28</v>
      </c>
      <c r="O73" s="196">
        <v>2.14</v>
      </c>
      <c r="P73" s="196">
        <v>2.6</v>
      </c>
      <c r="Q73" s="196">
        <v>0.06</v>
      </c>
      <c r="R73" s="196">
        <v>0.46</v>
      </c>
      <c r="S73" s="196">
        <v>0.16</v>
      </c>
      <c r="T73" s="196">
        <v>0</v>
      </c>
      <c r="U73" s="196">
        <v>14.04</v>
      </c>
      <c r="V73" s="196">
        <v>0.2</v>
      </c>
      <c r="W73" s="196">
        <v>0.38</v>
      </c>
      <c r="X73" s="196">
        <v>1.59</v>
      </c>
      <c r="Y73" s="196">
        <v>0</v>
      </c>
      <c r="Z73" s="196">
        <v>3</v>
      </c>
      <c r="AA73" s="196">
        <v>0.73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25.87</v>
      </c>
      <c r="AH73" s="196">
        <v>16.71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13.71</v>
      </c>
      <c r="AT73" s="196">
        <v>23.52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6.96</v>
      </c>
      <c r="L74" s="196">
        <v>18.489999999999998</v>
      </c>
      <c r="M74" s="196">
        <v>0</v>
      </c>
      <c r="N74" s="196">
        <v>1.28</v>
      </c>
      <c r="O74" s="196">
        <v>2.14</v>
      </c>
      <c r="P74" s="196">
        <v>2.6</v>
      </c>
      <c r="Q74" s="196">
        <v>0.06</v>
      </c>
      <c r="R74" s="196">
        <v>0.46</v>
      </c>
      <c r="S74" s="196">
        <v>0.16</v>
      </c>
      <c r="T74" s="196">
        <v>0</v>
      </c>
      <c r="U74" s="196">
        <v>14.04</v>
      </c>
      <c r="V74" s="196">
        <v>0.2</v>
      </c>
      <c r="W74" s="196">
        <v>0.38</v>
      </c>
      <c r="X74" s="196">
        <v>1.59</v>
      </c>
      <c r="Y74" s="196">
        <v>0</v>
      </c>
      <c r="Z74" s="196">
        <v>3</v>
      </c>
      <c r="AA74" s="196">
        <v>0.73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25.87</v>
      </c>
      <c r="AH74" s="196">
        <v>16.71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13.71</v>
      </c>
      <c r="AT74" s="196">
        <v>23.52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6.96</v>
      </c>
      <c r="L75" s="196">
        <v>21.49</v>
      </c>
      <c r="M75" s="196">
        <v>0</v>
      </c>
      <c r="N75" s="196">
        <v>1.28</v>
      </c>
      <c r="O75" s="196">
        <v>2.14</v>
      </c>
      <c r="P75" s="196">
        <v>2.6</v>
      </c>
      <c r="Q75" s="196">
        <v>0.06</v>
      </c>
      <c r="R75" s="196">
        <v>0.46</v>
      </c>
      <c r="S75" s="196">
        <v>0.16</v>
      </c>
      <c r="T75" s="196">
        <v>0</v>
      </c>
      <c r="U75" s="196">
        <v>14.04</v>
      </c>
      <c r="V75" s="196">
        <v>0.2</v>
      </c>
      <c r="W75" s="196">
        <v>0.38</v>
      </c>
      <c r="X75" s="196">
        <v>1.59</v>
      </c>
      <c r="Y75" s="196">
        <v>0</v>
      </c>
      <c r="Z75" s="196">
        <v>3</v>
      </c>
      <c r="AA75" s="196">
        <v>0.73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25.87</v>
      </c>
      <c r="AH75" s="196">
        <v>16.71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13.71</v>
      </c>
      <c r="AT75" s="196">
        <v>23.52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6.96</v>
      </c>
      <c r="L76" s="196">
        <v>21.49</v>
      </c>
      <c r="M76" s="196">
        <v>0</v>
      </c>
      <c r="N76" s="196">
        <v>1.28</v>
      </c>
      <c r="O76" s="196">
        <v>2.14</v>
      </c>
      <c r="P76" s="196">
        <v>2.6</v>
      </c>
      <c r="Q76" s="196">
        <v>0.06</v>
      </c>
      <c r="R76" s="196">
        <v>0.46</v>
      </c>
      <c r="S76" s="196">
        <v>0.16</v>
      </c>
      <c r="T76" s="196">
        <v>0</v>
      </c>
      <c r="U76" s="196">
        <v>14.04</v>
      </c>
      <c r="V76" s="196">
        <v>0.2</v>
      </c>
      <c r="W76" s="196">
        <v>0.38</v>
      </c>
      <c r="X76" s="196">
        <v>1.59</v>
      </c>
      <c r="Y76" s="196">
        <v>0</v>
      </c>
      <c r="Z76" s="196">
        <v>3</v>
      </c>
      <c r="AA76" s="196">
        <v>0.73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25.87</v>
      </c>
      <c r="AH76" s="196">
        <v>16.71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13.71</v>
      </c>
      <c r="AT76" s="196">
        <v>23.52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13.62</v>
      </c>
      <c r="L77" s="196">
        <v>21.49</v>
      </c>
      <c r="M77" s="196">
        <v>0</v>
      </c>
      <c r="N77" s="196">
        <v>1.28</v>
      </c>
      <c r="O77" s="196">
        <v>2.14</v>
      </c>
      <c r="P77" s="196">
        <v>2.6</v>
      </c>
      <c r="Q77" s="196">
        <v>0.06</v>
      </c>
      <c r="R77" s="196">
        <v>0.46</v>
      </c>
      <c r="S77" s="196">
        <v>0.16</v>
      </c>
      <c r="T77" s="196">
        <v>0</v>
      </c>
      <c r="U77" s="196">
        <v>14.04</v>
      </c>
      <c r="V77" s="196">
        <v>0.2</v>
      </c>
      <c r="W77" s="196">
        <v>0.38</v>
      </c>
      <c r="X77" s="196">
        <v>1.59</v>
      </c>
      <c r="Y77" s="196">
        <v>0</v>
      </c>
      <c r="Z77" s="196">
        <v>3</v>
      </c>
      <c r="AA77" s="196">
        <v>0.73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25.87</v>
      </c>
      <c r="AH77" s="196">
        <v>16.71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13.71</v>
      </c>
      <c r="AT77" s="196">
        <v>23.52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13.62</v>
      </c>
      <c r="L78" s="196">
        <v>21.49</v>
      </c>
      <c r="M78" s="196">
        <v>0</v>
      </c>
      <c r="N78" s="196">
        <v>1.28</v>
      </c>
      <c r="O78" s="196">
        <v>2.14</v>
      </c>
      <c r="P78" s="196">
        <v>2.6</v>
      </c>
      <c r="Q78" s="196">
        <v>0.06</v>
      </c>
      <c r="R78" s="196">
        <v>0.46</v>
      </c>
      <c r="S78" s="196">
        <v>0.16</v>
      </c>
      <c r="T78" s="196">
        <v>0</v>
      </c>
      <c r="U78" s="196">
        <v>14.04</v>
      </c>
      <c r="V78" s="196">
        <v>0.2</v>
      </c>
      <c r="W78" s="196">
        <v>0.38</v>
      </c>
      <c r="X78" s="196">
        <v>1.59</v>
      </c>
      <c r="Y78" s="196">
        <v>0</v>
      </c>
      <c r="Z78" s="196">
        <v>3</v>
      </c>
      <c r="AA78" s="196">
        <v>0.73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25.87</v>
      </c>
      <c r="AH78" s="196">
        <v>16.71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13.71</v>
      </c>
      <c r="AT78" s="196">
        <v>23.52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13.62</v>
      </c>
      <c r="L79" s="196">
        <v>21.49</v>
      </c>
      <c r="M79" s="196">
        <v>0</v>
      </c>
      <c r="N79" s="196">
        <v>1.28</v>
      </c>
      <c r="O79" s="196">
        <v>2.14</v>
      </c>
      <c r="P79" s="196">
        <v>2.6</v>
      </c>
      <c r="Q79" s="196">
        <v>0.06</v>
      </c>
      <c r="R79" s="196">
        <v>0.46</v>
      </c>
      <c r="S79" s="196">
        <v>0.16</v>
      </c>
      <c r="T79" s="196">
        <v>0</v>
      </c>
      <c r="U79" s="196">
        <v>14.04</v>
      </c>
      <c r="V79" s="196">
        <v>0.2</v>
      </c>
      <c r="W79" s="196">
        <v>0.38</v>
      </c>
      <c r="X79" s="196">
        <v>1.59</v>
      </c>
      <c r="Y79" s="196">
        <v>0</v>
      </c>
      <c r="Z79" s="196">
        <v>3</v>
      </c>
      <c r="AA79" s="196">
        <v>0.73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25.87</v>
      </c>
      <c r="AH79" s="196">
        <v>11.31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13.82</v>
      </c>
      <c r="AT79" s="196">
        <v>23.52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13.62</v>
      </c>
      <c r="L80" s="196">
        <v>21.49</v>
      </c>
      <c r="M80" s="196">
        <v>0</v>
      </c>
      <c r="N80" s="196">
        <v>1.28</v>
      </c>
      <c r="O80" s="196">
        <v>2.14</v>
      </c>
      <c r="P80" s="196">
        <v>2.6</v>
      </c>
      <c r="Q80" s="196">
        <v>0.06</v>
      </c>
      <c r="R80" s="196">
        <v>0.46</v>
      </c>
      <c r="S80" s="196">
        <v>0.16</v>
      </c>
      <c r="T80" s="196">
        <v>0</v>
      </c>
      <c r="U80" s="196">
        <v>14.04</v>
      </c>
      <c r="V80" s="196">
        <v>0.2</v>
      </c>
      <c r="W80" s="196">
        <v>0.38</v>
      </c>
      <c r="X80" s="196">
        <v>1.59</v>
      </c>
      <c r="Y80" s="196">
        <v>0</v>
      </c>
      <c r="Z80" s="196">
        <v>3</v>
      </c>
      <c r="AA80" s="196">
        <v>0.73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25.87</v>
      </c>
      <c r="AH80" s="196">
        <v>11.31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13.82</v>
      </c>
      <c r="AT80" s="196">
        <v>23.52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13.62</v>
      </c>
      <c r="L81" s="196">
        <v>21.49</v>
      </c>
      <c r="M81" s="196">
        <v>0</v>
      </c>
      <c r="N81" s="196">
        <v>1.28</v>
      </c>
      <c r="O81" s="196">
        <v>2.14</v>
      </c>
      <c r="P81" s="196">
        <v>2.6</v>
      </c>
      <c r="Q81" s="196">
        <v>0.06</v>
      </c>
      <c r="R81" s="196">
        <v>0.46</v>
      </c>
      <c r="S81" s="196">
        <v>0.16</v>
      </c>
      <c r="T81" s="196">
        <v>0</v>
      </c>
      <c r="U81" s="196">
        <v>14.04</v>
      </c>
      <c r="V81" s="196">
        <v>0.2</v>
      </c>
      <c r="W81" s="196">
        <v>0.38</v>
      </c>
      <c r="X81" s="196">
        <v>1.59</v>
      </c>
      <c r="Y81" s="196">
        <v>0</v>
      </c>
      <c r="Z81" s="196">
        <v>3</v>
      </c>
      <c r="AA81" s="196">
        <v>0.73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13.82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38.03</v>
      </c>
      <c r="L82" s="196">
        <v>21.49</v>
      </c>
      <c r="M82" s="196">
        <v>0</v>
      </c>
      <c r="N82" s="196">
        <v>1.28</v>
      </c>
      <c r="O82" s="196">
        <v>2.14</v>
      </c>
      <c r="P82" s="196">
        <v>2.6</v>
      </c>
      <c r="Q82" s="196">
        <v>0.06</v>
      </c>
      <c r="R82" s="196">
        <v>0.46</v>
      </c>
      <c r="S82" s="196">
        <v>0.16</v>
      </c>
      <c r="T82" s="196">
        <v>0</v>
      </c>
      <c r="U82" s="196">
        <v>14.04</v>
      </c>
      <c r="V82" s="196">
        <v>0.2</v>
      </c>
      <c r="W82" s="196">
        <v>0.38</v>
      </c>
      <c r="X82" s="196">
        <v>1.59</v>
      </c>
      <c r="Y82" s="196">
        <v>0</v>
      </c>
      <c r="Z82" s="196">
        <v>3</v>
      </c>
      <c r="AA82" s="196">
        <v>0.73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13.82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82.76</v>
      </c>
      <c r="L83" s="196">
        <v>21.49</v>
      </c>
      <c r="M83" s="196">
        <v>0</v>
      </c>
      <c r="N83" s="196">
        <v>1.28</v>
      </c>
      <c r="O83" s="196">
        <v>2.14</v>
      </c>
      <c r="P83" s="196">
        <v>2.6</v>
      </c>
      <c r="Q83" s="196">
        <v>0.06</v>
      </c>
      <c r="R83" s="196">
        <v>0.46</v>
      </c>
      <c r="S83" s="196">
        <v>0.16</v>
      </c>
      <c r="T83" s="196">
        <v>0</v>
      </c>
      <c r="U83" s="196">
        <v>14.04</v>
      </c>
      <c r="V83" s="196">
        <v>0.2</v>
      </c>
      <c r="W83" s="196">
        <v>0.38</v>
      </c>
      <c r="X83" s="196">
        <v>1.59</v>
      </c>
      <c r="Y83" s="196">
        <v>0</v>
      </c>
      <c r="Z83" s="196">
        <v>3</v>
      </c>
      <c r="AA83" s="196">
        <v>0.73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13.82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87.55</v>
      </c>
      <c r="L84" s="196">
        <v>21.49</v>
      </c>
      <c r="M84" s="196">
        <v>0</v>
      </c>
      <c r="N84" s="196">
        <v>1.28</v>
      </c>
      <c r="O84" s="196">
        <v>2.14</v>
      </c>
      <c r="P84" s="196">
        <v>2.6</v>
      </c>
      <c r="Q84" s="196">
        <v>0.06</v>
      </c>
      <c r="R84" s="196">
        <v>0.46</v>
      </c>
      <c r="S84" s="196">
        <v>0.16</v>
      </c>
      <c r="T84" s="196">
        <v>0</v>
      </c>
      <c r="U84" s="196">
        <v>14.04</v>
      </c>
      <c r="V84" s="196">
        <v>0.2</v>
      </c>
      <c r="W84" s="196">
        <v>0.38</v>
      </c>
      <c r="X84" s="196">
        <v>1.59</v>
      </c>
      <c r="Y84" s="196">
        <v>0</v>
      </c>
      <c r="Z84" s="196">
        <v>3</v>
      </c>
      <c r="AA84" s="196">
        <v>8.65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13.82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92.34</v>
      </c>
      <c r="L85" s="196">
        <v>21.49</v>
      </c>
      <c r="M85" s="196">
        <v>0</v>
      </c>
      <c r="N85" s="196">
        <v>1.28</v>
      </c>
      <c r="O85" s="196">
        <v>2.14</v>
      </c>
      <c r="P85" s="196">
        <v>2.6</v>
      </c>
      <c r="Q85" s="196">
        <v>0.06</v>
      </c>
      <c r="R85" s="196">
        <v>0.46</v>
      </c>
      <c r="S85" s="196">
        <v>0.16</v>
      </c>
      <c r="T85" s="196">
        <v>0</v>
      </c>
      <c r="U85" s="196">
        <v>14.04</v>
      </c>
      <c r="V85" s="196">
        <v>0.2</v>
      </c>
      <c r="W85" s="196">
        <v>0.38</v>
      </c>
      <c r="X85" s="196">
        <v>1.59</v>
      </c>
      <c r="Y85" s="196">
        <v>0</v>
      </c>
      <c r="Z85" s="196">
        <v>22.8</v>
      </c>
      <c r="AA85" s="196">
        <v>8.65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13.82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92.34</v>
      </c>
      <c r="L86" s="196">
        <v>21.49</v>
      </c>
      <c r="M86" s="196">
        <v>0</v>
      </c>
      <c r="N86" s="196">
        <v>1.28</v>
      </c>
      <c r="O86" s="196">
        <v>2.14</v>
      </c>
      <c r="P86" s="196">
        <v>2.6</v>
      </c>
      <c r="Q86" s="196">
        <v>0.06</v>
      </c>
      <c r="R86" s="196">
        <v>0.46</v>
      </c>
      <c r="S86" s="196">
        <v>0.16</v>
      </c>
      <c r="T86" s="196">
        <v>0</v>
      </c>
      <c r="U86" s="196">
        <v>14.04</v>
      </c>
      <c r="V86" s="196">
        <v>0.2</v>
      </c>
      <c r="W86" s="196">
        <v>0.38</v>
      </c>
      <c r="X86" s="196">
        <v>1.59</v>
      </c>
      <c r="Y86" s="196">
        <v>0</v>
      </c>
      <c r="Z86" s="196">
        <v>38.119999999999997</v>
      </c>
      <c r="AA86" s="196">
        <v>8.65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13.82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99.74</v>
      </c>
      <c r="L87" s="196">
        <v>21.49</v>
      </c>
      <c r="M87" s="196">
        <v>0</v>
      </c>
      <c r="N87" s="196">
        <v>1.28</v>
      </c>
      <c r="O87" s="196">
        <v>2.14</v>
      </c>
      <c r="P87" s="196">
        <v>2.6</v>
      </c>
      <c r="Q87" s="196">
        <v>0.6</v>
      </c>
      <c r="R87" s="196">
        <v>5.51</v>
      </c>
      <c r="S87" s="196">
        <v>1.85</v>
      </c>
      <c r="T87" s="196">
        <v>0</v>
      </c>
      <c r="U87" s="196">
        <v>14.04</v>
      </c>
      <c r="V87" s="196">
        <v>4.6100000000000003</v>
      </c>
      <c r="W87" s="196">
        <v>0.38</v>
      </c>
      <c r="X87" s="196">
        <v>1.59</v>
      </c>
      <c r="Y87" s="196">
        <v>0</v>
      </c>
      <c r="Z87" s="196">
        <v>38.119999999999997</v>
      </c>
      <c r="AA87" s="196">
        <v>8.49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2.4</v>
      </c>
      <c r="AS87" s="196">
        <v>13.82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99.74</v>
      </c>
      <c r="L88" s="196">
        <v>32.49</v>
      </c>
      <c r="M88" s="196">
        <v>0</v>
      </c>
      <c r="N88" s="196">
        <v>1.28</v>
      </c>
      <c r="O88" s="196">
        <v>2.14</v>
      </c>
      <c r="P88" s="196">
        <v>2.6</v>
      </c>
      <c r="Q88" s="196">
        <v>0.6</v>
      </c>
      <c r="R88" s="196">
        <v>6.37</v>
      </c>
      <c r="S88" s="196">
        <v>1.85</v>
      </c>
      <c r="T88" s="196">
        <v>0</v>
      </c>
      <c r="U88" s="196">
        <v>14.04</v>
      </c>
      <c r="V88" s="196">
        <v>4.6100000000000003</v>
      </c>
      <c r="W88" s="196">
        <v>0.38</v>
      </c>
      <c r="X88" s="196">
        <v>1.59</v>
      </c>
      <c r="Y88" s="196">
        <v>0</v>
      </c>
      <c r="Z88" s="196">
        <v>38.119999999999997</v>
      </c>
      <c r="AA88" s="196">
        <v>8.49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2.4</v>
      </c>
      <c r="AS88" s="196">
        <v>13.82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99.74</v>
      </c>
      <c r="L89" s="196">
        <v>32.49</v>
      </c>
      <c r="M89" s="196">
        <v>0</v>
      </c>
      <c r="N89" s="196">
        <v>1.28</v>
      </c>
      <c r="O89" s="196">
        <v>2.14</v>
      </c>
      <c r="P89" s="196">
        <v>2.6</v>
      </c>
      <c r="Q89" s="196">
        <v>0.6</v>
      </c>
      <c r="R89" s="196">
        <v>6.37</v>
      </c>
      <c r="S89" s="196">
        <v>1.85</v>
      </c>
      <c r="T89" s="196">
        <v>0</v>
      </c>
      <c r="U89" s="196">
        <v>14.04</v>
      </c>
      <c r="V89" s="196">
        <v>1.32</v>
      </c>
      <c r="W89" s="196">
        <v>0.38</v>
      </c>
      <c r="X89" s="196">
        <v>1.59</v>
      </c>
      <c r="Y89" s="196">
        <v>0</v>
      </c>
      <c r="Z89" s="196">
        <v>39.31</v>
      </c>
      <c r="AA89" s="196">
        <v>8.49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2.4</v>
      </c>
      <c r="AS89" s="196">
        <v>13.85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99.74</v>
      </c>
      <c r="L90" s="196">
        <v>32.49</v>
      </c>
      <c r="M90" s="196">
        <v>0</v>
      </c>
      <c r="N90" s="196">
        <v>1.28</v>
      </c>
      <c r="O90" s="196">
        <v>2.14</v>
      </c>
      <c r="P90" s="196">
        <v>2.6</v>
      </c>
      <c r="Q90" s="196">
        <v>0.6</v>
      </c>
      <c r="R90" s="196">
        <v>6.37</v>
      </c>
      <c r="S90" s="196">
        <v>1.85</v>
      </c>
      <c r="T90" s="196">
        <v>0</v>
      </c>
      <c r="U90" s="196">
        <v>14.04</v>
      </c>
      <c r="V90" s="196">
        <v>1.32</v>
      </c>
      <c r="W90" s="196">
        <v>0.38</v>
      </c>
      <c r="X90" s="196">
        <v>1.59</v>
      </c>
      <c r="Y90" s="196">
        <v>0</v>
      </c>
      <c r="Z90" s="196">
        <v>39.31</v>
      </c>
      <c r="AA90" s="196">
        <v>8.49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2.4</v>
      </c>
      <c r="AS90" s="196">
        <v>13.85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99.74</v>
      </c>
      <c r="L91" s="196">
        <v>32.49</v>
      </c>
      <c r="M91" s="196">
        <v>0</v>
      </c>
      <c r="N91" s="196">
        <v>1.28</v>
      </c>
      <c r="O91" s="196">
        <v>2.14</v>
      </c>
      <c r="P91" s="196">
        <v>2.6</v>
      </c>
      <c r="Q91" s="196">
        <v>1.85</v>
      </c>
      <c r="R91" s="196">
        <v>6.37</v>
      </c>
      <c r="S91" s="196">
        <v>1.85</v>
      </c>
      <c r="T91" s="196">
        <v>0</v>
      </c>
      <c r="U91" s="196">
        <v>14.04</v>
      </c>
      <c r="V91" s="196">
        <v>4.6100000000000003</v>
      </c>
      <c r="W91" s="196">
        <v>0.38</v>
      </c>
      <c r="X91" s="196">
        <v>1.59</v>
      </c>
      <c r="Y91" s="196">
        <v>0</v>
      </c>
      <c r="Z91" s="196">
        <v>21.84</v>
      </c>
      <c r="AA91" s="196">
        <v>8.49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2.4</v>
      </c>
      <c r="AS91" s="196">
        <v>13.85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99.74</v>
      </c>
      <c r="L92" s="196">
        <v>32.49</v>
      </c>
      <c r="M92" s="196">
        <v>0</v>
      </c>
      <c r="N92" s="196">
        <v>1.28</v>
      </c>
      <c r="O92" s="196">
        <v>2.14</v>
      </c>
      <c r="P92" s="196">
        <v>2.6</v>
      </c>
      <c r="Q92" s="196">
        <v>1.85</v>
      </c>
      <c r="R92" s="196">
        <v>6.37</v>
      </c>
      <c r="S92" s="196">
        <v>1.85</v>
      </c>
      <c r="T92" s="196">
        <v>0</v>
      </c>
      <c r="U92" s="196">
        <v>14.04</v>
      </c>
      <c r="V92" s="196">
        <v>4.6100000000000003</v>
      </c>
      <c r="W92" s="196">
        <v>0.38</v>
      </c>
      <c r="X92" s="196">
        <v>1.59</v>
      </c>
      <c r="Y92" s="196">
        <v>0</v>
      </c>
      <c r="Z92" s="196">
        <v>21.84</v>
      </c>
      <c r="AA92" s="196">
        <v>8.49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2.4</v>
      </c>
      <c r="AS92" s="196">
        <v>13.85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99.74</v>
      </c>
      <c r="L93" s="196">
        <v>32.96</v>
      </c>
      <c r="M93" s="196">
        <v>0</v>
      </c>
      <c r="N93" s="196">
        <v>1.28</v>
      </c>
      <c r="O93" s="196">
        <v>2.14</v>
      </c>
      <c r="P93" s="196">
        <v>2.6</v>
      </c>
      <c r="Q93" s="196">
        <v>1.85</v>
      </c>
      <c r="R93" s="196">
        <v>6.37</v>
      </c>
      <c r="S93" s="196">
        <v>4.8600000000000003</v>
      </c>
      <c r="T93" s="196">
        <v>0</v>
      </c>
      <c r="U93" s="196">
        <v>14.04</v>
      </c>
      <c r="V93" s="196">
        <v>4.6100000000000003</v>
      </c>
      <c r="W93" s="196">
        <v>0.38</v>
      </c>
      <c r="X93" s="196">
        <v>1.59</v>
      </c>
      <c r="Y93" s="196">
        <v>0</v>
      </c>
      <c r="Z93" s="196">
        <v>21.84</v>
      </c>
      <c r="AA93" s="196">
        <v>8.49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2.4</v>
      </c>
      <c r="AS93" s="196">
        <v>13.85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99.74</v>
      </c>
      <c r="L94" s="196">
        <v>32.96</v>
      </c>
      <c r="M94" s="196">
        <v>0</v>
      </c>
      <c r="N94" s="196">
        <v>1.28</v>
      </c>
      <c r="O94" s="196">
        <v>2.14</v>
      </c>
      <c r="P94" s="196">
        <v>2.6</v>
      </c>
      <c r="Q94" s="196">
        <v>1.85</v>
      </c>
      <c r="R94" s="196">
        <v>6.37</v>
      </c>
      <c r="S94" s="196">
        <v>4.8600000000000003</v>
      </c>
      <c r="T94" s="196">
        <v>0</v>
      </c>
      <c r="U94" s="196">
        <v>14.04</v>
      </c>
      <c r="V94" s="196">
        <v>4.6100000000000003</v>
      </c>
      <c r="W94" s="196">
        <v>0.38</v>
      </c>
      <c r="X94" s="196">
        <v>1.59</v>
      </c>
      <c r="Y94" s="196">
        <v>0</v>
      </c>
      <c r="Z94" s="196">
        <v>21.84</v>
      </c>
      <c r="AA94" s="196">
        <v>8.49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2.4</v>
      </c>
      <c r="AS94" s="196">
        <v>13.85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99.36</v>
      </c>
      <c r="L95" s="196">
        <v>32.96</v>
      </c>
      <c r="M95" s="196">
        <v>0</v>
      </c>
      <c r="N95" s="196">
        <v>1.28</v>
      </c>
      <c r="O95" s="196">
        <v>2.14</v>
      </c>
      <c r="P95" s="196">
        <v>2.6</v>
      </c>
      <c r="Q95" s="196">
        <v>1.85</v>
      </c>
      <c r="R95" s="196">
        <v>6.37</v>
      </c>
      <c r="S95" s="196">
        <v>4.8600000000000003</v>
      </c>
      <c r="T95" s="196">
        <v>0</v>
      </c>
      <c r="U95" s="196">
        <v>14.04</v>
      </c>
      <c r="V95" s="196">
        <v>4.6100000000000003</v>
      </c>
      <c r="W95" s="196">
        <v>0.38</v>
      </c>
      <c r="X95" s="196">
        <v>1.59</v>
      </c>
      <c r="Y95" s="196">
        <v>0</v>
      </c>
      <c r="Z95" s="196">
        <v>21.84</v>
      </c>
      <c r="AA95" s="196">
        <v>8.49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2.4</v>
      </c>
      <c r="AS95" s="196">
        <v>13.85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99.74</v>
      </c>
      <c r="L96" s="196">
        <v>32.96</v>
      </c>
      <c r="M96" s="196">
        <v>0</v>
      </c>
      <c r="N96" s="196">
        <v>1.28</v>
      </c>
      <c r="O96" s="196">
        <v>2.14</v>
      </c>
      <c r="P96" s="196">
        <v>2.6</v>
      </c>
      <c r="Q96" s="196">
        <v>1.85</v>
      </c>
      <c r="R96" s="196">
        <v>6.37</v>
      </c>
      <c r="S96" s="196">
        <v>4.8600000000000003</v>
      </c>
      <c r="T96" s="196">
        <v>0</v>
      </c>
      <c r="U96" s="196">
        <v>14.04</v>
      </c>
      <c r="V96" s="196">
        <v>4.6100000000000003</v>
      </c>
      <c r="W96" s="196">
        <v>0.38</v>
      </c>
      <c r="X96" s="196">
        <v>1.59</v>
      </c>
      <c r="Y96" s="196">
        <v>0</v>
      </c>
      <c r="Z96" s="196">
        <v>21.84</v>
      </c>
      <c r="AA96" s="196">
        <v>8.49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2.4</v>
      </c>
      <c r="AS96" s="196">
        <v>13.85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99.74</v>
      </c>
      <c r="L97" s="196">
        <v>32.96</v>
      </c>
      <c r="M97" s="196">
        <v>0</v>
      </c>
      <c r="N97" s="196">
        <v>1.28</v>
      </c>
      <c r="O97" s="196">
        <v>2.14</v>
      </c>
      <c r="P97" s="196">
        <v>2.6</v>
      </c>
      <c r="Q97" s="196">
        <v>1.85</v>
      </c>
      <c r="R97" s="196">
        <v>6.37</v>
      </c>
      <c r="S97" s="196">
        <v>4.8600000000000003</v>
      </c>
      <c r="T97" s="196">
        <v>0</v>
      </c>
      <c r="U97" s="196">
        <v>14.04</v>
      </c>
      <c r="V97" s="196">
        <v>4.6100000000000003</v>
      </c>
      <c r="W97" s="196">
        <v>0.38</v>
      </c>
      <c r="X97" s="196">
        <v>1.59</v>
      </c>
      <c r="Y97" s="196">
        <v>0</v>
      </c>
      <c r="Z97" s="196">
        <v>21.84</v>
      </c>
      <c r="AA97" s="196">
        <v>8.49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2.4</v>
      </c>
      <c r="AS97" s="196">
        <v>13.85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99.74</v>
      </c>
      <c r="L98" s="196">
        <v>32.96</v>
      </c>
      <c r="M98" s="196">
        <v>0</v>
      </c>
      <c r="N98" s="196">
        <v>1.28</v>
      </c>
      <c r="O98" s="196">
        <v>2.14</v>
      </c>
      <c r="P98" s="196">
        <v>2.6</v>
      </c>
      <c r="Q98" s="196">
        <v>1.85</v>
      </c>
      <c r="R98" s="196">
        <v>6.37</v>
      </c>
      <c r="S98" s="196">
        <v>4.8600000000000003</v>
      </c>
      <c r="T98" s="196">
        <v>0</v>
      </c>
      <c r="U98" s="196">
        <v>14.04</v>
      </c>
      <c r="V98" s="196">
        <v>4.6100000000000003</v>
      </c>
      <c r="W98" s="196">
        <v>0.38</v>
      </c>
      <c r="X98" s="196">
        <v>1.59</v>
      </c>
      <c r="Y98" s="196">
        <v>0</v>
      </c>
      <c r="Z98" s="196">
        <v>21.84</v>
      </c>
      <c r="AA98" s="196">
        <v>8.49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2.4</v>
      </c>
      <c r="AS98" s="196">
        <v>13.85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5.7600000000000096E-2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1.5818650000000003</v>
      </c>
      <c r="L99">
        <f t="shared" si="0"/>
        <v>0.67465749999999913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6.1927499999999899E-2</v>
      </c>
      <c r="Q99">
        <f t="shared" si="0"/>
        <v>1.9995000000000016E-2</v>
      </c>
      <c r="R99">
        <f t="shared" si="0"/>
        <v>8.4419999999999981E-2</v>
      </c>
      <c r="S99">
        <f t="shared" si="0"/>
        <v>6.3252500000000031E-2</v>
      </c>
      <c r="T99">
        <f t="shared" si="0"/>
        <v>0</v>
      </c>
      <c r="U99">
        <f t="shared" si="0"/>
        <v>0.33695999999999954</v>
      </c>
      <c r="V99">
        <f t="shared" si="0"/>
        <v>5.7120000000000011E-2</v>
      </c>
      <c r="W99">
        <f t="shared" si="0"/>
        <v>3.8177499999999927E-2</v>
      </c>
      <c r="X99">
        <f t="shared" si="0"/>
        <v>0.13152999999999967</v>
      </c>
      <c r="Y99">
        <f t="shared" si="0"/>
        <v>0</v>
      </c>
      <c r="Z99">
        <f t="shared" si="0"/>
        <v>0.4601999999999995</v>
      </c>
      <c r="AA99">
        <f t="shared" si="0"/>
        <v>0.16925500000000032</v>
      </c>
      <c r="AB99">
        <f t="shared" si="0"/>
        <v>0</v>
      </c>
      <c r="AC99">
        <f t="shared" si="0"/>
        <v>2.6759999999999992E-2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0.97200000000000053</v>
      </c>
      <c r="AH99">
        <f t="shared" si="0"/>
        <v>4.7430000000000014E-2</v>
      </c>
      <c r="AI99">
        <f t="shared" si="0"/>
        <v>0.28919999999999946</v>
      </c>
      <c r="AJ99">
        <f t="shared" si="0"/>
        <v>0</v>
      </c>
      <c r="AK99">
        <f t="shared" si="0"/>
        <v>0.22292750000000017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5.7600000000000096E-2</v>
      </c>
      <c r="AS99">
        <f t="shared" si="0"/>
        <v>0.33039249999999987</v>
      </c>
      <c r="AT99">
        <f t="shared" si="0"/>
        <v>0.56120999999999976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3</v>
      </c>
      <c r="C22" s="94">
        <f>'IDT-1 Calculation'!DG22</f>
        <v>-3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10.847</v>
      </c>
      <c r="C39" s="94">
        <f>'IDT-1 Calculation'!DG39</f>
        <v>-20</v>
      </c>
      <c r="D39" s="94">
        <f>'IDT-1 Calculation'!DH39</f>
        <v>0</v>
      </c>
      <c r="E39" s="94">
        <f>'IDT-1 Calculation'!DI39</f>
        <v>0</v>
      </c>
      <c r="F39" s="94">
        <f>'IDT-1 Calculation'!DJ39</f>
        <v>9.1530000000000005</v>
      </c>
      <c r="G39" s="99">
        <f t="shared" si="0"/>
        <v>0</v>
      </c>
    </row>
    <row r="40" spans="1:7">
      <c r="A40" s="98" t="s">
        <v>82</v>
      </c>
      <c r="B40" s="94">
        <f>'IDT-1 Calculation'!DF40</f>
        <v>10.847</v>
      </c>
      <c r="C40" s="94">
        <f>'IDT-1 Calculation'!DG40</f>
        <v>-20</v>
      </c>
      <c r="D40" s="94">
        <f>'IDT-1 Calculation'!DH40</f>
        <v>0</v>
      </c>
      <c r="E40" s="94">
        <f>'IDT-1 Calculation'!DI40</f>
        <v>0</v>
      </c>
      <c r="F40" s="94">
        <f>'IDT-1 Calculation'!DJ40</f>
        <v>9.1530000000000005</v>
      </c>
      <c r="G40" s="99">
        <f t="shared" si="0"/>
        <v>0</v>
      </c>
    </row>
    <row r="41" spans="1:7">
      <c r="A41" s="98" t="s">
        <v>83</v>
      </c>
      <c r="B41" s="94">
        <f>'IDT-1 Calculation'!DF41</f>
        <v>8.1349999999999998</v>
      </c>
      <c r="C41" s="94">
        <f>'IDT-1 Calculation'!DG41</f>
        <v>-15</v>
      </c>
      <c r="D41" s="94">
        <f>'IDT-1 Calculation'!DH41</f>
        <v>0</v>
      </c>
      <c r="E41" s="94">
        <f>'IDT-1 Calculation'!DI41</f>
        <v>0</v>
      </c>
      <c r="F41" s="94">
        <f>'IDT-1 Calculation'!DJ41</f>
        <v>6.8650000000000002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-45</v>
      </c>
      <c r="D42" s="94">
        <f>'IDT-1 Calculation'!DH42</f>
        <v>0</v>
      </c>
      <c r="E42" s="94">
        <f>'IDT-1 Calculation'!DI42</f>
        <v>0</v>
      </c>
      <c r="F42" s="94">
        <f>'IDT-1 Calculation'!DJ42</f>
        <v>45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-2</v>
      </c>
      <c r="D44" s="94">
        <f>'IDT-1 Calculation'!DH44</f>
        <v>0</v>
      </c>
      <c r="E44" s="94">
        <f>'IDT-1 Calculation'!DI44</f>
        <v>0</v>
      </c>
      <c r="F44" s="94">
        <f>'IDT-1 Calculation'!DJ44</f>
        <v>2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15.727</v>
      </c>
      <c r="C83" s="94">
        <f>'IDT-1 Calculation'!DG83</f>
        <v>-29</v>
      </c>
      <c r="D83" s="94">
        <f>'IDT-1 Calculation'!DH83</f>
        <v>0</v>
      </c>
      <c r="E83" s="94">
        <f>'IDT-1 Calculation'!DI83</f>
        <v>0</v>
      </c>
      <c r="F83" s="94">
        <f>'IDT-1 Calculation'!DJ83</f>
        <v>13.273</v>
      </c>
      <c r="G83" s="99">
        <f t="shared" si="1"/>
        <v>0</v>
      </c>
    </row>
    <row r="84" spans="1:7">
      <c r="A84" s="98" t="s">
        <v>126</v>
      </c>
      <c r="B84" s="94">
        <f>'IDT-1 Calculation'!DF84</f>
        <v>20.065999999999999</v>
      </c>
      <c r="C84" s="94">
        <f>'IDT-1 Calculation'!DG84</f>
        <v>-37</v>
      </c>
      <c r="D84" s="94">
        <f>'IDT-1 Calculation'!DH84</f>
        <v>0</v>
      </c>
      <c r="E84" s="94">
        <f>'IDT-1 Calculation'!DI84</f>
        <v>0</v>
      </c>
      <c r="F84" s="94">
        <f>'IDT-1 Calculation'!DJ84</f>
        <v>16.934000000000001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33</v>
      </c>
      <c r="C85" s="94">
        <f>'IDT-1 Calculation'!DG85</f>
        <v>-33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11</v>
      </c>
      <c r="C86" s="94">
        <f>'IDT-1 Calculation'!DG86</f>
        <v>-11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31</v>
      </c>
      <c r="C87" s="94">
        <f>'IDT-1 Calculation'!DG87</f>
        <v>-31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21</v>
      </c>
      <c r="C88" s="94">
        <f>'IDT-1 Calculation'!DG88</f>
        <v>-21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4.1155500000000005E-2</v>
      </c>
      <c r="C99" s="110">
        <f>SUM(C3:C98)/4000</f>
        <v>-6.6750000000000004E-2</v>
      </c>
      <c r="D99" s="110">
        <f>SUM(D3:D98)/4000</f>
        <v>0</v>
      </c>
      <c r="E99" s="110">
        <f>SUM(E3:E98)/4000</f>
        <v>0</v>
      </c>
      <c r="F99" s="110">
        <f>SUM(F3:F98)/4000</f>
        <v>2.5594499999999996E-2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9.76</v>
      </c>
      <c r="AH69" s="196">
        <v>6.3</v>
      </c>
      <c r="AI69" s="196">
        <v>4.55</v>
      </c>
      <c r="AJ69" s="196">
        <v>0</v>
      </c>
      <c r="AK69" s="196">
        <v>0.99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9.76</v>
      </c>
      <c r="AH70" s="196">
        <v>6.3</v>
      </c>
      <c r="AI70" s="196">
        <v>4.55</v>
      </c>
      <c r="AJ70" s="196">
        <v>0</v>
      </c>
      <c r="AK70" s="196">
        <v>0.99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9.76</v>
      </c>
      <c r="AH71" s="196">
        <v>6.3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9.76</v>
      </c>
      <c r="AH72" s="196">
        <v>6.3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9.76</v>
      </c>
      <c r="AH73" s="196">
        <v>6.3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9.76</v>
      </c>
      <c r="AH74" s="196">
        <v>6.3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9.76</v>
      </c>
      <c r="AH75" s="196">
        <v>6.3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9.76</v>
      </c>
      <c r="AH76" s="196">
        <v>6.3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9.76</v>
      </c>
      <c r="AH77" s="196">
        <v>6.3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9.76</v>
      </c>
      <c r="AH78" s="196">
        <v>6.3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9.76</v>
      </c>
      <c r="AH79" s="196">
        <v>4.2699999999999996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9.76</v>
      </c>
      <c r="AH80" s="196">
        <v>4.2699999999999996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0.36653999999999926</v>
      </c>
      <c r="AH99">
        <f t="shared" si="0"/>
        <v>1.7884999999999995E-2</v>
      </c>
      <c r="AI99">
        <f t="shared" si="0"/>
        <v>0.10920000000000017</v>
      </c>
      <c r="AJ99">
        <f t="shared" si="0"/>
        <v>0</v>
      </c>
      <c r="AK99">
        <f t="shared" si="0"/>
        <v>2.0455000000000043E-2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48.35</v>
      </c>
      <c r="AH69" s="196">
        <v>31.23</v>
      </c>
      <c r="AI69" s="196">
        <v>22.52</v>
      </c>
      <c r="AJ69" s="196">
        <v>0</v>
      </c>
      <c r="AK69" s="196">
        <v>4.9400000000000004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48.35</v>
      </c>
      <c r="AH70" s="196">
        <v>31.23</v>
      </c>
      <c r="AI70" s="196">
        <v>22.52</v>
      </c>
      <c r="AJ70" s="196">
        <v>0</v>
      </c>
      <c r="AK70" s="196">
        <v>4.9400000000000004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48.35</v>
      </c>
      <c r="AH71" s="196">
        <v>31.23</v>
      </c>
      <c r="AI71" s="196">
        <v>22.52</v>
      </c>
      <c r="AJ71" s="196">
        <v>0</v>
      </c>
      <c r="AK71" s="196">
        <v>1.07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48.35</v>
      </c>
      <c r="AH72" s="196">
        <v>31.23</v>
      </c>
      <c r="AI72" s="196">
        <v>22.52</v>
      </c>
      <c r="AJ72" s="196">
        <v>0</v>
      </c>
      <c r="AK72" s="196">
        <v>1.07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48.35</v>
      </c>
      <c r="AH73" s="196">
        <v>31.23</v>
      </c>
      <c r="AI73" s="196">
        <v>22.52</v>
      </c>
      <c r="AJ73" s="196">
        <v>0</v>
      </c>
      <c r="AK73" s="196">
        <v>1.07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48.35</v>
      </c>
      <c r="AH74" s="196">
        <v>31.23</v>
      </c>
      <c r="AI74" s="196">
        <v>22.52</v>
      </c>
      <c r="AJ74" s="196">
        <v>0</v>
      </c>
      <c r="AK74" s="196">
        <v>1.07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48.35</v>
      </c>
      <c r="AH75" s="196">
        <v>31.23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48.35</v>
      </c>
      <c r="AH76" s="196">
        <v>31.23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48.35</v>
      </c>
      <c r="AH77" s="196">
        <v>31.23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48.35</v>
      </c>
      <c r="AH78" s="196">
        <v>31.23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48.35</v>
      </c>
      <c r="AH79" s="196">
        <v>21.14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48.35</v>
      </c>
      <c r="AH80" s="196">
        <v>21.14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1.81623</v>
      </c>
      <c r="AH99">
        <f t="shared" si="0"/>
        <v>8.8645000000000002E-2</v>
      </c>
      <c r="AI99">
        <f t="shared" si="0"/>
        <v>0.54047999999999963</v>
      </c>
      <c r="AJ99">
        <f t="shared" si="0"/>
        <v>0</v>
      </c>
      <c r="AK99">
        <f t="shared" si="0"/>
        <v>8.7404999999999955E-2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2.9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6.49</v>
      </c>
      <c r="L3" s="196">
        <v>446.35</v>
      </c>
      <c r="M3" s="196">
        <v>1.1399999999999999</v>
      </c>
      <c r="N3" s="196">
        <v>1.54</v>
      </c>
      <c r="O3" s="196">
        <v>0</v>
      </c>
      <c r="P3" s="196">
        <v>1.53</v>
      </c>
      <c r="Q3" s="196">
        <v>0.48</v>
      </c>
      <c r="R3" s="196">
        <v>10.14</v>
      </c>
      <c r="S3" s="196">
        <v>5.23</v>
      </c>
      <c r="T3" s="196">
        <v>0</v>
      </c>
      <c r="U3" s="196">
        <v>1.0900000000000001</v>
      </c>
      <c r="V3" s="196">
        <v>3.66</v>
      </c>
      <c r="W3" s="196">
        <v>7.74</v>
      </c>
      <c r="X3" s="196">
        <v>31.58</v>
      </c>
      <c r="Y3" s="196">
        <v>0</v>
      </c>
      <c r="Z3" s="196">
        <v>48.96</v>
      </c>
      <c r="AA3" s="196">
        <v>20.010000000000002</v>
      </c>
      <c r="AB3" s="196">
        <v>0</v>
      </c>
      <c r="AC3" s="196">
        <v>1.58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2.9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6.49</v>
      </c>
      <c r="L4" s="196">
        <v>386.98</v>
      </c>
      <c r="M4" s="196">
        <v>1.1399999999999999</v>
      </c>
      <c r="N4" s="196">
        <v>1.54</v>
      </c>
      <c r="O4" s="196">
        <v>0</v>
      </c>
      <c r="P4" s="196">
        <v>1.53</v>
      </c>
      <c r="Q4" s="196">
        <v>0.48</v>
      </c>
      <c r="R4" s="196">
        <v>10.14</v>
      </c>
      <c r="S4" s="196">
        <v>5.23</v>
      </c>
      <c r="T4" s="196">
        <v>0</v>
      </c>
      <c r="U4" s="196">
        <v>1.0900000000000001</v>
      </c>
      <c r="V4" s="196">
        <v>3.66</v>
      </c>
      <c r="W4" s="196">
        <v>7.81</v>
      </c>
      <c r="X4" s="196">
        <v>35.68</v>
      </c>
      <c r="Y4" s="196">
        <v>0</v>
      </c>
      <c r="Z4" s="196">
        <v>48.96</v>
      </c>
      <c r="AA4" s="196">
        <v>20.010000000000002</v>
      </c>
      <c r="AB4" s="196">
        <v>0</v>
      </c>
      <c r="AC4" s="196">
        <v>1.58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2.9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6.49</v>
      </c>
      <c r="L5" s="196">
        <v>377.4</v>
      </c>
      <c r="M5" s="196">
        <v>1.1399999999999999</v>
      </c>
      <c r="N5" s="196">
        <v>1.54</v>
      </c>
      <c r="O5" s="196">
        <v>0</v>
      </c>
      <c r="P5" s="196">
        <v>1.53</v>
      </c>
      <c r="Q5" s="196">
        <v>0.48</v>
      </c>
      <c r="R5" s="196">
        <v>10.14</v>
      </c>
      <c r="S5" s="196">
        <v>5.23</v>
      </c>
      <c r="T5" s="196">
        <v>0</v>
      </c>
      <c r="U5" s="196">
        <v>1.0900000000000001</v>
      </c>
      <c r="V5" s="196">
        <v>3.66</v>
      </c>
      <c r="W5" s="196">
        <v>7.81</v>
      </c>
      <c r="X5" s="196">
        <v>35.74</v>
      </c>
      <c r="Y5" s="196">
        <v>0</v>
      </c>
      <c r="Z5" s="196">
        <v>48.96</v>
      </c>
      <c r="AA5" s="196">
        <v>20.010000000000002</v>
      </c>
      <c r="AB5" s="196">
        <v>0</v>
      </c>
      <c r="AC5" s="196">
        <v>1.58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2.9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6.49</v>
      </c>
      <c r="L6" s="196">
        <v>377.4</v>
      </c>
      <c r="M6" s="196">
        <v>1.1399999999999999</v>
      </c>
      <c r="N6" s="196">
        <v>1.54</v>
      </c>
      <c r="O6" s="196">
        <v>0</v>
      </c>
      <c r="P6" s="196">
        <v>1.53</v>
      </c>
      <c r="Q6" s="196">
        <v>0.48</v>
      </c>
      <c r="R6" s="196">
        <v>10.14</v>
      </c>
      <c r="S6" s="196">
        <v>5.23</v>
      </c>
      <c r="T6" s="196">
        <v>0</v>
      </c>
      <c r="U6" s="196">
        <v>1.0900000000000001</v>
      </c>
      <c r="V6" s="196">
        <v>3.65</v>
      </c>
      <c r="W6" s="196">
        <v>7.81</v>
      </c>
      <c r="X6" s="196">
        <v>35.68</v>
      </c>
      <c r="Y6" s="196">
        <v>0</v>
      </c>
      <c r="Z6" s="196">
        <v>48.96</v>
      </c>
      <c r="AA6" s="196">
        <v>20.010000000000002</v>
      </c>
      <c r="AB6" s="196">
        <v>0</v>
      </c>
      <c r="AC6" s="196">
        <v>1.58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2.9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6.49</v>
      </c>
      <c r="L7" s="196">
        <v>377.4</v>
      </c>
      <c r="M7" s="196">
        <v>1.1399999999999999</v>
      </c>
      <c r="N7" s="196">
        <v>1.54</v>
      </c>
      <c r="O7" s="196">
        <v>0</v>
      </c>
      <c r="P7" s="196">
        <v>1.53</v>
      </c>
      <c r="Q7" s="196">
        <v>0.48</v>
      </c>
      <c r="R7" s="196">
        <v>10.14</v>
      </c>
      <c r="S7" s="196">
        <v>5.23</v>
      </c>
      <c r="T7" s="196">
        <v>0</v>
      </c>
      <c r="U7" s="196">
        <v>1.0900000000000001</v>
      </c>
      <c r="V7" s="196">
        <v>3.65</v>
      </c>
      <c r="W7" s="196">
        <v>7.81</v>
      </c>
      <c r="X7" s="196">
        <v>35.68</v>
      </c>
      <c r="Y7" s="196">
        <v>0</v>
      </c>
      <c r="Z7" s="196">
        <v>48.96</v>
      </c>
      <c r="AA7" s="196">
        <v>20.010000000000002</v>
      </c>
      <c r="AB7" s="196">
        <v>0</v>
      </c>
      <c r="AC7" s="196">
        <v>1.58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2.9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6.49</v>
      </c>
      <c r="L8" s="196">
        <v>377.4</v>
      </c>
      <c r="M8" s="196">
        <v>1.1399999999999999</v>
      </c>
      <c r="N8" s="196">
        <v>1.54</v>
      </c>
      <c r="O8" s="196">
        <v>0</v>
      </c>
      <c r="P8" s="196">
        <v>1.53</v>
      </c>
      <c r="Q8" s="196">
        <v>0.48</v>
      </c>
      <c r="R8" s="196">
        <v>10.14</v>
      </c>
      <c r="S8" s="196">
        <v>5.23</v>
      </c>
      <c r="T8" s="196">
        <v>0</v>
      </c>
      <c r="U8" s="196">
        <v>1.0900000000000001</v>
      </c>
      <c r="V8" s="196">
        <v>3.65</v>
      </c>
      <c r="W8" s="196">
        <v>7.81</v>
      </c>
      <c r="X8" s="196">
        <v>35.68</v>
      </c>
      <c r="Y8" s="196">
        <v>0</v>
      </c>
      <c r="Z8" s="196">
        <v>48.96</v>
      </c>
      <c r="AA8" s="196">
        <v>20.010000000000002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2.9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6.49</v>
      </c>
      <c r="L9" s="196">
        <v>377.4</v>
      </c>
      <c r="M9" s="196">
        <v>1.1399999999999999</v>
      </c>
      <c r="N9" s="196">
        <v>1.54</v>
      </c>
      <c r="O9" s="196">
        <v>0</v>
      </c>
      <c r="P9" s="196">
        <v>1.53</v>
      </c>
      <c r="Q9" s="196">
        <v>0.48</v>
      </c>
      <c r="R9" s="196">
        <v>10.14</v>
      </c>
      <c r="S9" s="196">
        <v>5.23</v>
      </c>
      <c r="T9" s="196">
        <v>0</v>
      </c>
      <c r="U9" s="196">
        <v>1.0900000000000001</v>
      </c>
      <c r="V9" s="196">
        <v>3.65</v>
      </c>
      <c r="W9" s="196">
        <v>7.81</v>
      </c>
      <c r="X9" s="196">
        <v>35.68</v>
      </c>
      <c r="Y9" s="196">
        <v>0</v>
      </c>
      <c r="Z9" s="196">
        <v>48.96</v>
      </c>
      <c r="AA9" s="196">
        <v>20.010000000000002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2.9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6.49</v>
      </c>
      <c r="L10" s="196">
        <v>377.4</v>
      </c>
      <c r="M10" s="196">
        <v>1.1399999999999999</v>
      </c>
      <c r="N10" s="196">
        <v>1.54</v>
      </c>
      <c r="O10" s="196">
        <v>0</v>
      </c>
      <c r="P10" s="196">
        <v>1.53</v>
      </c>
      <c r="Q10" s="196">
        <v>0.48</v>
      </c>
      <c r="R10" s="196">
        <v>10.14</v>
      </c>
      <c r="S10" s="196">
        <v>5.23</v>
      </c>
      <c r="T10" s="196">
        <v>0</v>
      </c>
      <c r="U10" s="196">
        <v>1.0900000000000001</v>
      </c>
      <c r="V10" s="196">
        <v>3.65</v>
      </c>
      <c r="W10" s="196">
        <v>7.81</v>
      </c>
      <c r="X10" s="196">
        <v>35.68</v>
      </c>
      <c r="Y10" s="196">
        <v>0</v>
      </c>
      <c r="Z10" s="196">
        <v>48.96</v>
      </c>
      <c r="AA10" s="196">
        <v>20.010000000000002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2.9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6.49</v>
      </c>
      <c r="L11" s="196">
        <v>377.4</v>
      </c>
      <c r="M11" s="196">
        <v>1.1399999999999999</v>
      </c>
      <c r="N11" s="196">
        <v>1.54</v>
      </c>
      <c r="O11" s="196">
        <v>0</v>
      </c>
      <c r="P11" s="196">
        <v>1.53</v>
      </c>
      <c r="Q11" s="196">
        <v>0.48</v>
      </c>
      <c r="R11" s="196">
        <v>10.14</v>
      </c>
      <c r="S11" s="196">
        <v>5.23</v>
      </c>
      <c r="T11" s="196">
        <v>0</v>
      </c>
      <c r="U11" s="196">
        <v>1.0900000000000001</v>
      </c>
      <c r="V11" s="196">
        <v>3.65</v>
      </c>
      <c r="W11" s="196">
        <v>7.81</v>
      </c>
      <c r="X11" s="196">
        <v>35.68</v>
      </c>
      <c r="Y11" s="196">
        <v>0</v>
      </c>
      <c r="Z11" s="196">
        <v>48.96</v>
      </c>
      <c r="AA11" s="196">
        <v>20.010000000000002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2.9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6.49</v>
      </c>
      <c r="L12" s="196">
        <v>377.4</v>
      </c>
      <c r="M12" s="196">
        <v>1.1399999999999999</v>
      </c>
      <c r="N12" s="196">
        <v>1.54</v>
      </c>
      <c r="O12" s="196">
        <v>0</v>
      </c>
      <c r="P12" s="196">
        <v>1.53</v>
      </c>
      <c r="Q12" s="196">
        <v>0.48</v>
      </c>
      <c r="R12" s="196">
        <v>10.14</v>
      </c>
      <c r="S12" s="196">
        <v>5.23</v>
      </c>
      <c r="T12" s="196">
        <v>0</v>
      </c>
      <c r="U12" s="196">
        <v>1.0900000000000001</v>
      </c>
      <c r="V12" s="196">
        <v>3.65</v>
      </c>
      <c r="W12" s="196">
        <v>7.81</v>
      </c>
      <c r="X12" s="196">
        <v>35.68</v>
      </c>
      <c r="Y12" s="196">
        <v>0</v>
      </c>
      <c r="Z12" s="196">
        <v>48.96</v>
      </c>
      <c r="AA12" s="196">
        <v>20.010000000000002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2.9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6.49</v>
      </c>
      <c r="L13" s="196">
        <v>377.4</v>
      </c>
      <c r="M13" s="196">
        <v>1.1399999999999999</v>
      </c>
      <c r="N13" s="196">
        <v>1.54</v>
      </c>
      <c r="O13" s="196">
        <v>0</v>
      </c>
      <c r="P13" s="196">
        <v>1.53</v>
      </c>
      <c r="Q13" s="196">
        <v>0.48</v>
      </c>
      <c r="R13" s="196">
        <v>10.14</v>
      </c>
      <c r="S13" s="196">
        <v>5.23</v>
      </c>
      <c r="T13" s="196">
        <v>0</v>
      </c>
      <c r="U13" s="196">
        <v>1.0900000000000001</v>
      </c>
      <c r="V13" s="196">
        <v>3.65</v>
      </c>
      <c r="W13" s="196">
        <v>7.81</v>
      </c>
      <c r="X13" s="196">
        <v>35.68</v>
      </c>
      <c r="Y13" s="196">
        <v>0</v>
      </c>
      <c r="Z13" s="196">
        <v>48.96</v>
      </c>
      <c r="AA13" s="196">
        <v>20.010000000000002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2.9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6.49</v>
      </c>
      <c r="L14" s="196">
        <v>377.4</v>
      </c>
      <c r="M14" s="196">
        <v>1.1399999999999999</v>
      </c>
      <c r="N14" s="196">
        <v>1.54</v>
      </c>
      <c r="O14" s="196">
        <v>0</v>
      </c>
      <c r="P14" s="196">
        <v>1.53</v>
      </c>
      <c r="Q14" s="196">
        <v>0.48</v>
      </c>
      <c r="R14" s="196">
        <v>10.14</v>
      </c>
      <c r="S14" s="196">
        <v>5.23</v>
      </c>
      <c r="T14" s="196">
        <v>0</v>
      </c>
      <c r="U14" s="196">
        <v>1.0900000000000001</v>
      </c>
      <c r="V14" s="196">
        <v>3.65</v>
      </c>
      <c r="W14" s="196">
        <v>7.81</v>
      </c>
      <c r="X14" s="196">
        <v>35.68</v>
      </c>
      <c r="Y14" s="196">
        <v>0</v>
      </c>
      <c r="Z14" s="196">
        <v>48.96</v>
      </c>
      <c r="AA14" s="196">
        <v>20.010000000000002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2.9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6.49</v>
      </c>
      <c r="L15" s="196">
        <v>368.5</v>
      </c>
      <c r="M15" s="196">
        <v>1.1499999999999999</v>
      </c>
      <c r="N15" s="196">
        <v>1.54</v>
      </c>
      <c r="O15" s="196">
        <v>0</v>
      </c>
      <c r="P15" s="196">
        <v>1.53</v>
      </c>
      <c r="Q15" s="196">
        <v>0.48</v>
      </c>
      <c r="R15" s="196">
        <v>10.14</v>
      </c>
      <c r="S15" s="196">
        <v>5.23</v>
      </c>
      <c r="T15" s="196">
        <v>0</v>
      </c>
      <c r="U15" s="196">
        <v>1.0900000000000001</v>
      </c>
      <c r="V15" s="196">
        <v>3.65</v>
      </c>
      <c r="W15" s="196">
        <v>7.81</v>
      </c>
      <c r="X15" s="196">
        <v>35.68</v>
      </c>
      <c r="Y15" s="196">
        <v>0</v>
      </c>
      <c r="Z15" s="196">
        <v>48.96</v>
      </c>
      <c r="AA15" s="196">
        <v>20.010000000000002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2.9</v>
      </c>
      <c r="AS15" s="196">
        <v>16.690000000000001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6.49</v>
      </c>
      <c r="L16" s="196">
        <v>368.5</v>
      </c>
      <c r="M16" s="196">
        <v>1.1499999999999999</v>
      </c>
      <c r="N16" s="196">
        <v>1.54</v>
      </c>
      <c r="O16" s="196">
        <v>0</v>
      </c>
      <c r="P16" s="196">
        <v>1.53</v>
      </c>
      <c r="Q16" s="196">
        <v>0.48</v>
      </c>
      <c r="R16" s="196">
        <v>10.14</v>
      </c>
      <c r="S16" s="196">
        <v>5.23</v>
      </c>
      <c r="T16" s="196">
        <v>0</v>
      </c>
      <c r="U16" s="196">
        <v>1.0900000000000001</v>
      </c>
      <c r="V16" s="196">
        <v>3.65</v>
      </c>
      <c r="W16" s="196">
        <v>7.81</v>
      </c>
      <c r="X16" s="196">
        <v>35.68</v>
      </c>
      <c r="Y16" s="196">
        <v>0</v>
      </c>
      <c r="Z16" s="196">
        <v>48.96</v>
      </c>
      <c r="AA16" s="196">
        <v>20.010000000000002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2.9</v>
      </c>
      <c r="AS16" s="196">
        <v>16.690000000000001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6.49</v>
      </c>
      <c r="L17" s="196">
        <v>368.5</v>
      </c>
      <c r="M17" s="196">
        <v>1.1499999999999999</v>
      </c>
      <c r="N17" s="196">
        <v>1.54</v>
      </c>
      <c r="O17" s="196">
        <v>0</v>
      </c>
      <c r="P17" s="196">
        <v>1.53</v>
      </c>
      <c r="Q17" s="196">
        <v>0.48</v>
      </c>
      <c r="R17" s="196">
        <v>10.14</v>
      </c>
      <c r="S17" s="196">
        <v>5.23</v>
      </c>
      <c r="T17" s="196">
        <v>0</v>
      </c>
      <c r="U17" s="196">
        <v>1.0900000000000001</v>
      </c>
      <c r="V17" s="196">
        <v>3.65</v>
      </c>
      <c r="W17" s="196">
        <v>7.81</v>
      </c>
      <c r="X17" s="196">
        <v>35.68</v>
      </c>
      <c r="Y17" s="196">
        <v>0</v>
      </c>
      <c r="Z17" s="196">
        <v>48.96</v>
      </c>
      <c r="AA17" s="196">
        <v>20.010000000000002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2.9</v>
      </c>
      <c r="AS17" s="196">
        <v>16.690000000000001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6.49</v>
      </c>
      <c r="L18" s="196">
        <v>368.5</v>
      </c>
      <c r="M18" s="196">
        <v>1.1499999999999999</v>
      </c>
      <c r="N18" s="196">
        <v>1.54</v>
      </c>
      <c r="O18" s="196">
        <v>0</v>
      </c>
      <c r="P18" s="196">
        <v>1.53</v>
      </c>
      <c r="Q18" s="196">
        <v>0.48</v>
      </c>
      <c r="R18" s="196">
        <v>10.14</v>
      </c>
      <c r="S18" s="196">
        <v>5.23</v>
      </c>
      <c r="T18" s="196">
        <v>0</v>
      </c>
      <c r="U18" s="196">
        <v>1.0900000000000001</v>
      </c>
      <c r="V18" s="196">
        <v>3.65</v>
      </c>
      <c r="W18" s="196">
        <v>7.81</v>
      </c>
      <c r="X18" s="196">
        <v>35.68</v>
      </c>
      <c r="Y18" s="196">
        <v>0</v>
      </c>
      <c r="Z18" s="196">
        <v>48.96</v>
      </c>
      <c r="AA18" s="196">
        <v>20.010000000000002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2.9</v>
      </c>
      <c r="AS18" s="196">
        <v>16.690000000000001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6.49</v>
      </c>
      <c r="L19" s="196">
        <v>368.5</v>
      </c>
      <c r="M19" s="196">
        <v>1.1499999999999999</v>
      </c>
      <c r="N19" s="196">
        <v>1.54</v>
      </c>
      <c r="O19" s="196">
        <v>0</v>
      </c>
      <c r="P19" s="196">
        <v>1.53</v>
      </c>
      <c r="Q19" s="196">
        <v>0.48</v>
      </c>
      <c r="R19" s="196">
        <v>10.14</v>
      </c>
      <c r="S19" s="196">
        <v>5.23</v>
      </c>
      <c r="T19" s="196">
        <v>0</v>
      </c>
      <c r="U19" s="196">
        <v>1.0900000000000001</v>
      </c>
      <c r="V19" s="196">
        <v>3.65</v>
      </c>
      <c r="W19" s="196">
        <v>7.81</v>
      </c>
      <c r="X19" s="196">
        <v>35.68</v>
      </c>
      <c r="Y19" s="196">
        <v>0</v>
      </c>
      <c r="Z19" s="196">
        <v>48.96</v>
      </c>
      <c r="AA19" s="196">
        <v>20.010000000000002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2.9</v>
      </c>
      <c r="AS19" s="196">
        <v>16.690000000000001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6.49</v>
      </c>
      <c r="L20" s="196">
        <v>368.5</v>
      </c>
      <c r="M20" s="196">
        <v>1.1499999999999999</v>
      </c>
      <c r="N20" s="196">
        <v>1.54</v>
      </c>
      <c r="O20" s="196">
        <v>0</v>
      </c>
      <c r="P20" s="196">
        <v>1.53</v>
      </c>
      <c r="Q20" s="196">
        <v>0.48</v>
      </c>
      <c r="R20" s="196">
        <v>10.14</v>
      </c>
      <c r="S20" s="196">
        <v>5.23</v>
      </c>
      <c r="T20" s="196">
        <v>0</v>
      </c>
      <c r="U20" s="196">
        <v>1.0900000000000001</v>
      </c>
      <c r="V20" s="196">
        <v>3.65</v>
      </c>
      <c r="W20" s="196">
        <v>7.81</v>
      </c>
      <c r="X20" s="196">
        <v>35.68</v>
      </c>
      <c r="Y20" s="196">
        <v>0</v>
      </c>
      <c r="Z20" s="196">
        <v>48.96</v>
      </c>
      <c r="AA20" s="196">
        <v>20.010000000000002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2.9</v>
      </c>
      <c r="AS20" s="196">
        <v>16.690000000000001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6.49</v>
      </c>
      <c r="L21" s="196">
        <v>368.5</v>
      </c>
      <c r="M21" s="196">
        <v>1.1399999999999999</v>
      </c>
      <c r="N21" s="196">
        <v>1.54</v>
      </c>
      <c r="O21" s="196">
        <v>0</v>
      </c>
      <c r="P21" s="196">
        <v>1.89</v>
      </c>
      <c r="Q21" s="196">
        <v>0.48</v>
      </c>
      <c r="R21" s="196">
        <v>10.14</v>
      </c>
      <c r="S21" s="196">
        <v>5.23</v>
      </c>
      <c r="T21" s="196">
        <v>0</v>
      </c>
      <c r="U21" s="196">
        <v>1.0900000000000001</v>
      </c>
      <c r="V21" s="196">
        <v>3.65</v>
      </c>
      <c r="W21" s="196">
        <v>7.81</v>
      </c>
      <c r="X21" s="196">
        <v>35.68</v>
      </c>
      <c r="Y21" s="196">
        <v>0</v>
      </c>
      <c r="Z21" s="196">
        <v>48.96</v>
      </c>
      <c r="AA21" s="196">
        <v>20.010000000000002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2.9</v>
      </c>
      <c r="AS21" s="196">
        <v>16.690000000000001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6.49</v>
      </c>
      <c r="L22" s="196">
        <v>368.5</v>
      </c>
      <c r="M22" s="196">
        <v>1.1399999999999999</v>
      </c>
      <c r="N22" s="196">
        <v>1.54</v>
      </c>
      <c r="O22" s="196">
        <v>0</v>
      </c>
      <c r="P22" s="196">
        <v>1.61</v>
      </c>
      <c r="Q22" s="196">
        <v>0.48</v>
      </c>
      <c r="R22" s="196">
        <v>10.14</v>
      </c>
      <c r="S22" s="196">
        <v>5.23</v>
      </c>
      <c r="T22" s="196">
        <v>0</v>
      </c>
      <c r="U22" s="196">
        <v>1.0900000000000001</v>
      </c>
      <c r="V22" s="196">
        <v>3.65</v>
      </c>
      <c r="W22" s="196">
        <v>7.81</v>
      </c>
      <c r="X22" s="196">
        <v>35.68</v>
      </c>
      <c r="Y22" s="196">
        <v>0</v>
      </c>
      <c r="Z22" s="196">
        <v>48.96</v>
      </c>
      <c r="AA22" s="196">
        <v>20.010000000000002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2.9</v>
      </c>
      <c r="AS22" s="196">
        <v>16.690000000000001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6.49</v>
      </c>
      <c r="L23" s="196">
        <v>368.5</v>
      </c>
      <c r="M23" s="196">
        <v>1.1399999999999999</v>
      </c>
      <c r="N23" s="196">
        <v>1.54</v>
      </c>
      <c r="O23" s="196">
        <v>0</v>
      </c>
      <c r="P23" s="196">
        <v>1.61</v>
      </c>
      <c r="Q23" s="196">
        <v>0.48</v>
      </c>
      <c r="R23" s="196">
        <v>10.14</v>
      </c>
      <c r="S23" s="196">
        <v>5.23</v>
      </c>
      <c r="T23" s="196">
        <v>0</v>
      </c>
      <c r="U23" s="196">
        <v>1.0900000000000001</v>
      </c>
      <c r="V23" s="196">
        <v>3.65</v>
      </c>
      <c r="W23" s="196">
        <v>7.81</v>
      </c>
      <c r="X23" s="196">
        <v>35.68</v>
      </c>
      <c r="Y23" s="196">
        <v>0</v>
      </c>
      <c r="Z23" s="196">
        <v>48.96</v>
      </c>
      <c r="AA23" s="196">
        <v>20.010000000000002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2.9</v>
      </c>
      <c r="AS23" s="196">
        <v>16.690000000000001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6.49</v>
      </c>
      <c r="L24" s="196">
        <v>368.5</v>
      </c>
      <c r="M24" s="196">
        <v>1.1399999999999999</v>
      </c>
      <c r="N24" s="196">
        <v>1.54</v>
      </c>
      <c r="O24" s="196">
        <v>0</v>
      </c>
      <c r="P24" s="196">
        <v>1.61</v>
      </c>
      <c r="Q24" s="196">
        <v>0.48</v>
      </c>
      <c r="R24" s="196">
        <v>0.55000000000000004</v>
      </c>
      <c r="S24" s="196">
        <v>5.23</v>
      </c>
      <c r="T24" s="196">
        <v>0</v>
      </c>
      <c r="U24" s="196">
        <v>1.0900000000000001</v>
      </c>
      <c r="V24" s="196">
        <v>0.23</v>
      </c>
      <c r="W24" s="196">
        <v>0.45</v>
      </c>
      <c r="X24" s="196">
        <v>1.92</v>
      </c>
      <c r="Y24" s="196">
        <v>0</v>
      </c>
      <c r="Z24" s="196">
        <v>3.29</v>
      </c>
      <c r="AA24" s="196">
        <v>1.17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2.9</v>
      </c>
      <c r="AS24" s="196">
        <v>16.690000000000001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6.49</v>
      </c>
      <c r="L25" s="196">
        <v>368.5</v>
      </c>
      <c r="M25" s="196">
        <v>1.1399999999999999</v>
      </c>
      <c r="N25" s="196">
        <v>1.54</v>
      </c>
      <c r="O25" s="196">
        <v>0</v>
      </c>
      <c r="P25" s="196">
        <v>1.61</v>
      </c>
      <c r="Q25" s="196">
        <v>0.48</v>
      </c>
      <c r="R25" s="196">
        <v>0.55000000000000004</v>
      </c>
      <c r="S25" s="196">
        <v>5.23</v>
      </c>
      <c r="T25" s="196">
        <v>0</v>
      </c>
      <c r="U25" s="196">
        <v>1.0900000000000001</v>
      </c>
      <c r="V25" s="196">
        <v>0.23</v>
      </c>
      <c r="W25" s="196">
        <v>0.45</v>
      </c>
      <c r="X25" s="196">
        <v>2.57</v>
      </c>
      <c r="Y25" s="196">
        <v>0</v>
      </c>
      <c r="Z25" s="196">
        <v>3.29</v>
      </c>
      <c r="AA25" s="196">
        <v>1.17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2.9</v>
      </c>
      <c r="AS25" s="196">
        <v>16.690000000000001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6.49</v>
      </c>
      <c r="L26" s="196">
        <v>368.5</v>
      </c>
      <c r="M26" s="196">
        <v>1.1399999999999999</v>
      </c>
      <c r="N26" s="196">
        <v>1.54</v>
      </c>
      <c r="O26" s="196">
        <v>0</v>
      </c>
      <c r="P26" s="196">
        <v>1.61</v>
      </c>
      <c r="Q26" s="196">
        <v>0.48</v>
      </c>
      <c r="R26" s="196">
        <v>0.55000000000000004</v>
      </c>
      <c r="S26" s="196">
        <v>5.23</v>
      </c>
      <c r="T26" s="196">
        <v>0</v>
      </c>
      <c r="U26" s="196">
        <v>1.0900000000000001</v>
      </c>
      <c r="V26" s="196">
        <v>0.23</v>
      </c>
      <c r="W26" s="196">
        <v>0.45</v>
      </c>
      <c r="X26" s="196">
        <v>1.92</v>
      </c>
      <c r="Y26" s="196">
        <v>0</v>
      </c>
      <c r="Z26" s="196">
        <v>3.29</v>
      </c>
      <c r="AA26" s="196">
        <v>1.17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2.9</v>
      </c>
      <c r="AS26" s="196">
        <v>16.690000000000001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6.49</v>
      </c>
      <c r="L27" s="196">
        <v>318.5</v>
      </c>
      <c r="M27" s="196">
        <v>1.1399999999999999</v>
      </c>
      <c r="N27" s="196">
        <v>1.54</v>
      </c>
      <c r="O27" s="196">
        <v>0</v>
      </c>
      <c r="P27" s="196">
        <v>1.61</v>
      </c>
      <c r="Q27" s="196">
        <v>0.48</v>
      </c>
      <c r="R27" s="196">
        <v>0.55000000000000004</v>
      </c>
      <c r="S27" s="196">
        <v>5.23</v>
      </c>
      <c r="T27" s="196">
        <v>0</v>
      </c>
      <c r="U27" s="196">
        <v>1.0900000000000001</v>
      </c>
      <c r="V27" s="196">
        <v>0.23</v>
      </c>
      <c r="W27" s="196">
        <v>0.45</v>
      </c>
      <c r="X27" s="196">
        <v>1.92</v>
      </c>
      <c r="Y27" s="196">
        <v>0</v>
      </c>
      <c r="Z27" s="196">
        <v>3.29</v>
      </c>
      <c r="AA27" s="196">
        <v>1.17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6.49</v>
      </c>
      <c r="L28" s="196">
        <v>258.5</v>
      </c>
      <c r="M28" s="196">
        <v>1.1399999999999999</v>
      </c>
      <c r="N28" s="196">
        <v>1.54</v>
      </c>
      <c r="O28" s="196">
        <v>0</v>
      </c>
      <c r="P28" s="196">
        <v>1.61</v>
      </c>
      <c r="Q28" s="196">
        <v>0.48</v>
      </c>
      <c r="R28" s="196">
        <v>0.55000000000000004</v>
      </c>
      <c r="S28" s="196">
        <v>5.23</v>
      </c>
      <c r="T28" s="196">
        <v>0</v>
      </c>
      <c r="U28" s="196">
        <v>1.0900000000000001</v>
      </c>
      <c r="V28" s="196">
        <v>0.49</v>
      </c>
      <c r="W28" s="196">
        <v>0.45</v>
      </c>
      <c r="X28" s="196">
        <v>1.92</v>
      </c>
      <c r="Y28" s="196">
        <v>0</v>
      </c>
      <c r="Z28" s="196">
        <v>3.29</v>
      </c>
      <c r="AA28" s="196">
        <v>1.17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0.5</v>
      </c>
      <c r="L29" s="196">
        <v>190.5</v>
      </c>
      <c r="M29" s="196">
        <v>1.1399999999999999</v>
      </c>
      <c r="N29" s="196">
        <v>1.54</v>
      </c>
      <c r="O29" s="196">
        <v>0</v>
      </c>
      <c r="P29" s="196">
        <v>1.61</v>
      </c>
      <c r="Q29" s="196">
        <v>0.32</v>
      </c>
      <c r="R29" s="196">
        <v>0.97</v>
      </c>
      <c r="S29" s="196">
        <v>2.38</v>
      </c>
      <c r="T29" s="196">
        <v>0</v>
      </c>
      <c r="U29" s="196">
        <v>1.0900000000000001</v>
      </c>
      <c r="V29" s="196">
        <v>0.24</v>
      </c>
      <c r="W29" s="196">
        <v>0.45</v>
      </c>
      <c r="X29" s="196">
        <v>1.92</v>
      </c>
      <c r="Y29" s="196">
        <v>0</v>
      </c>
      <c r="Z29" s="196">
        <v>3.29</v>
      </c>
      <c r="AA29" s="196">
        <v>1.17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0.4</v>
      </c>
      <c r="L30" s="196">
        <v>190.5</v>
      </c>
      <c r="M30" s="196">
        <v>1.1399999999999999</v>
      </c>
      <c r="N30" s="196">
        <v>1.54</v>
      </c>
      <c r="O30" s="196">
        <v>0</v>
      </c>
      <c r="P30" s="196">
        <v>1.61</v>
      </c>
      <c r="Q30" s="196">
        <v>0.14000000000000001</v>
      </c>
      <c r="R30" s="196">
        <v>0.55000000000000004</v>
      </c>
      <c r="S30" s="196">
        <v>0.34</v>
      </c>
      <c r="T30" s="196">
        <v>0</v>
      </c>
      <c r="U30" s="196">
        <v>1.0900000000000001</v>
      </c>
      <c r="V30" s="196">
        <v>0.24</v>
      </c>
      <c r="W30" s="196">
        <v>0.45</v>
      </c>
      <c r="X30" s="196">
        <v>1.92</v>
      </c>
      <c r="Y30" s="196">
        <v>0</v>
      </c>
      <c r="Z30" s="196">
        <v>3.29</v>
      </c>
      <c r="AA30" s="196">
        <v>1.17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0.4</v>
      </c>
      <c r="L31" s="196">
        <v>190.5</v>
      </c>
      <c r="M31" s="196">
        <v>1.1399999999999999</v>
      </c>
      <c r="N31" s="196">
        <v>1.54</v>
      </c>
      <c r="O31" s="196">
        <v>0</v>
      </c>
      <c r="P31" s="196">
        <v>1.61</v>
      </c>
      <c r="Q31" s="196">
        <v>0.14000000000000001</v>
      </c>
      <c r="R31" s="196">
        <v>0.55000000000000004</v>
      </c>
      <c r="S31" s="196">
        <v>0.19</v>
      </c>
      <c r="T31" s="196">
        <v>0</v>
      </c>
      <c r="U31" s="196">
        <v>1.0900000000000001</v>
      </c>
      <c r="V31" s="196">
        <v>0</v>
      </c>
      <c r="W31" s="196">
        <v>0.45</v>
      </c>
      <c r="X31" s="196">
        <v>1.92</v>
      </c>
      <c r="Y31" s="196">
        <v>0</v>
      </c>
      <c r="Z31" s="196">
        <v>3.29</v>
      </c>
      <c r="AA31" s="196">
        <v>1.17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0.4</v>
      </c>
      <c r="L32" s="196">
        <v>190.5</v>
      </c>
      <c r="M32" s="196">
        <v>1.1399999999999999</v>
      </c>
      <c r="N32" s="196">
        <v>1.54</v>
      </c>
      <c r="O32" s="196">
        <v>0</v>
      </c>
      <c r="P32" s="196">
        <v>1.61</v>
      </c>
      <c r="Q32" s="196">
        <v>0.14000000000000001</v>
      </c>
      <c r="R32" s="196">
        <v>0.55000000000000004</v>
      </c>
      <c r="S32" s="196">
        <v>0.19</v>
      </c>
      <c r="T32" s="196">
        <v>0</v>
      </c>
      <c r="U32" s="196">
        <v>1.0900000000000001</v>
      </c>
      <c r="V32" s="196">
        <v>0</v>
      </c>
      <c r="W32" s="196">
        <v>0.45</v>
      </c>
      <c r="X32" s="196">
        <v>1.92</v>
      </c>
      <c r="Y32" s="196">
        <v>0</v>
      </c>
      <c r="Z32" s="196">
        <v>3.29</v>
      </c>
      <c r="AA32" s="196">
        <v>1.17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190.5</v>
      </c>
      <c r="M33" s="196">
        <v>1.1399999999999999</v>
      </c>
      <c r="N33" s="196">
        <v>1.54</v>
      </c>
      <c r="O33" s="196">
        <v>0</v>
      </c>
      <c r="P33" s="196">
        <v>1.61</v>
      </c>
      <c r="Q33" s="196">
        <v>0.08</v>
      </c>
      <c r="R33" s="196">
        <v>0.55000000000000004</v>
      </c>
      <c r="S33" s="196">
        <v>0.19</v>
      </c>
      <c r="T33" s="196">
        <v>0</v>
      </c>
      <c r="U33" s="196">
        <v>1.0900000000000001</v>
      </c>
      <c r="V33" s="196">
        <v>0</v>
      </c>
      <c r="W33" s="196">
        <v>0.45</v>
      </c>
      <c r="X33" s="196">
        <v>1.92</v>
      </c>
      <c r="Y33" s="196">
        <v>0</v>
      </c>
      <c r="Z33" s="196">
        <v>3.29</v>
      </c>
      <c r="AA33" s="196">
        <v>1.17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</v>
      </c>
      <c r="L34" s="196">
        <v>190.5</v>
      </c>
      <c r="M34" s="196">
        <v>1.1399999999999999</v>
      </c>
      <c r="N34" s="196">
        <v>1.54</v>
      </c>
      <c r="O34" s="196">
        <v>0</v>
      </c>
      <c r="P34" s="196">
        <v>1.61</v>
      </c>
      <c r="Q34" s="196">
        <v>0.08</v>
      </c>
      <c r="R34" s="196">
        <v>0.55000000000000004</v>
      </c>
      <c r="S34" s="196">
        <v>0.19</v>
      </c>
      <c r="T34" s="196">
        <v>0</v>
      </c>
      <c r="U34" s="196">
        <v>1.0900000000000001</v>
      </c>
      <c r="V34" s="196">
        <v>0</v>
      </c>
      <c r="W34" s="196">
        <v>0.45</v>
      </c>
      <c r="X34" s="196">
        <v>1.92</v>
      </c>
      <c r="Y34" s="196">
        <v>0</v>
      </c>
      <c r="Z34" s="196">
        <v>3.29</v>
      </c>
      <c r="AA34" s="196">
        <v>1.17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0.4</v>
      </c>
      <c r="L35" s="196">
        <v>190.5</v>
      </c>
      <c r="M35" s="196">
        <v>1.1399999999999999</v>
      </c>
      <c r="N35" s="196">
        <v>1.54</v>
      </c>
      <c r="O35" s="196">
        <v>0</v>
      </c>
      <c r="P35" s="196">
        <v>1.61</v>
      </c>
      <c r="Q35" s="196">
        <v>0.08</v>
      </c>
      <c r="R35" s="196">
        <v>0.55000000000000004</v>
      </c>
      <c r="S35" s="196">
        <v>0.19</v>
      </c>
      <c r="T35" s="196">
        <v>0</v>
      </c>
      <c r="U35" s="196">
        <v>1.0900000000000001</v>
      </c>
      <c r="V35" s="196">
        <v>0</v>
      </c>
      <c r="W35" s="196">
        <v>0.45</v>
      </c>
      <c r="X35" s="196">
        <v>1.92</v>
      </c>
      <c r="Y35" s="196">
        <v>0</v>
      </c>
      <c r="Z35" s="196">
        <v>3.29</v>
      </c>
      <c r="AA35" s="196">
        <v>1.17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0.4</v>
      </c>
      <c r="L36" s="196">
        <v>190.5</v>
      </c>
      <c r="M36" s="196">
        <v>1.1399999999999999</v>
      </c>
      <c r="N36" s="196">
        <v>1.54</v>
      </c>
      <c r="O36" s="196">
        <v>0</v>
      </c>
      <c r="P36" s="196">
        <v>1.61</v>
      </c>
      <c r="Q36" s="196">
        <v>0.08</v>
      </c>
      <c r="R36" s="196">
        <v>0.55000000000000004</v>
      </c>
      <c r="S36" s="196">
        <v>0.19</v>
      </c>
      <c r="T36" s="196">
        <v>0</v>
      </c>
      <c r="U36" s="196">
        <v>1.0900000000000001</v>
      </c>
      <c r="V36" s="196">
        <v>0</v>
      </c>
      <c r="W36" s="196">
        <v>0.45</v>
      </c>
      <c r="X36" s="196">
        <v>1.92</v>
      </c>
      <c r="Y36" s="196">
        <v>0</v>
      </c>
      <c r="Z36" s="196">
        <v>3.29</v>
      </c>
      <c r="AA36" s="196">
        <v>1.17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0.4</v>
      </c>
      <c r="L37" s="196">
        <v>190.5</v>
      </c>
      <c r="M37" s="196">
        <v>1.1399999999999999</v>
      </c>
      <c r="N37" s="196">
        <v>1.54</v>
      </c>
      <c r="O37" s="196">
        <v>0</v>
      </c>
      <c r="P37" s="196">
        <v>1.61</v>
      </c>
      <c r="Q37" s="196">
        <v>0.08</v>
      </c>
      <c r="R37" s="196">
        <v>0.55000000000000004</v>
      </c>
      <c r="S37" s="196">
        <v>0.19</v>
      </c>
      <c r="T37" s="196">
        <v>0</v>
      </c>
      <c r="U37" s="196">
        <v>1.0900000000000001</v>
      </c>
      <c r="V37" s="196">
        <v>0.22</v>
      </c>
      <c r="W37" s="196">
        <v>0.45</v>
      </c>
      <c r="X37" s="196">
        <v>1.92</v>
      </c>
      <c r="Y37" s="196">
        <v>0</v>
      </c>
      <c r="Z37" s="196">
        <v>3.29</v>
      </c>
      <c r="AA37" s="196">
        <v>1.17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0.4</v>
      </c>
      <c r="L38" s="196">
        <v>190.5</v>
      </c>
      <c r="M38" s="196">
        <v>1.1399999999999999</v>
      </c>
      <c r="N38" s="196">
        <v>1.54</v>
      </c>
      <c r="O38" s="196">
        <v>0</v>
      </c>
      <c r="P38" s="196">
        <v>1.61</v>
      </c>
      <c r="Q38" s="196">
        <v>0.08</v>
      </c>
      <c r="R38" s="196">
        <v>0.55000000000000004</v>
      </c>
      <c r="S38" s="196">
        <v>0.19</v>
      </c>
      <c r="T38" s="196">
        <v>0</v>
      </c>
      <c r="U38" s="196">
        <v>1.0900000000000001</v>
      </c>
      <c r="V38" s="196">
        <v>0.22</v>
      </c>
      <c r="W38" s="196">
        <v>0.45</v>
      </c>
      <c r="X38" s="196">
        <v>1.92</v>
      </c>
      <c r="Y38" s="196">
        <v>0</v>
      </c>
      <c r="Z38" s="196">
        <v>3.29</v>
      </c>
      <c r="AA38" s="196">
        <v>1.17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6.48</v>
      </c>
      <c r="L39" s="196">
        <v>45.67</v>
      </c>
      <c r="M39" s="196">
        <v>1.1399999999999999</v>
      </c>
      <c r="N39" s="196">
        <v>1.54</v>
      </c>
      <c r="O39" s="196">
        <v>0</v>
      </c>
      <c r="P39" s="196">
        <v>1.61</v>
      </c>
      <c r="Q39" s="196">
        <v>0.08</v>
      </c>
      <c r="R39" s="196">
        <v>0.55000000000000004</v>
      </c>
      <c r="S39" s="196">
        <v>1.58</v>
      </c>
      <c r="T39" s="196">
        <v>0</v>
      </c>
      <c r="U39" s="196">
        <v>1.0900000000000001</v>
      </c>
      <c r="V39" s="196">
        <v>0.24</v>
      </c>
      <c r="W39" s="196">
        <v>0.45</v>
      </c>
      <c r="X39" s="196">
        <v>1.92</v>
      </c>
      <c r="Y39" s="196">
        <v>0</v>
      </c>
      <c r="Z39" s="196">
        <v>3.29</v>
      </c>
      <c r="AA39" s="196">
        <v>1.17</v>
      </c>
      <c r="AB39" s="196">
        <v>0</v>
      </c>
      <c r="AC39" s="196">
        <v>1.58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19.61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6.48</v>
      </c>
      <c r="L40" s="196">
        <v>45.67</v>
      </c>
      <c r="M40" s="196">
        <v>1.1399999999999999</v>
      </c>
      <c r="N40" s="196">
        <v>1.54</v>
      </c>
      <c r="O40" s="196">
        <v>0</v>
      </c>
      <c r="P40" s="196">
        <v>1.61</v>
      </c>
      <c r="Q40" s="196">
        <v>0.08</v>
      </c>
      <c r="R40" s="196">
        <v>0.55000000000000004</v>
      </c>
      <c r="S40" s="196">
        <v>1.58</v>
      </c>
      <c r="T40" s="196">
        <v>0</v>
      </c>
      <c r="U40" s="196">
        <v>1.0900000000000001</v>
      </c>
      <c r="V40" s="196">
        <v>0.24</v>
      </c>
      <c r="W40" s="196">
        <v>0.45</v>
      </c>
      <c r="X40" s="196">
        <v>1.92</v>
      </c>
      <c r="Y40" s="196">
        <v>0</v>
      </c>
      <c r="Z40" s="196">
        <v>3.29</v>
      </c>
      <c r="AA40" s="196">
        <v>1.17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6.48</v>
      </c>
      <c r="L41" s="196">
        <v>16.36</v>
      </c>
      <c r="M41" s="196">
        <v>1.1399999999999999</v>
      </c>
      <c r="N41" s="196">
        <v>1.54</v>
      </c>
      <c r="O41" s="196">
        <v>0</v>
      </c>
      <c r="P41" s="196">
        <v>1.61</v>
      </c>
      <c r="Q41" s="196">
        <v>0.08</v>
      </c>
      <c r="R41" s="196">
        <v>0.55000000000000004</v>
      </c>
      <c r="S41" s="196">
        <v>1.58</v>
      </c>
      <c r="T41" s="196">
        <v>0</v>
      </c>
      <c r="U41" s="196">
        <v>1.0900000000000001</v>
      </c>
      <c r="V41" s="196">
        <v>0.24</v>
      </c>
      <c r="W41" s="196">
        <v>0.45</v>
      </c>
      <c r="X41" s="196">
        <v>1.92</v>
      </c>
      <c r="Y41" s="196">
        <v>0</v>
      </c>
      <c r="Z41" s="196">
        <v>3.29</v>
      </c>
      <c r="AA41" s="196">
        <v>1.17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6.48</v>
      </c>
      <c r="L42" s="196">
        <v>16.36</v>
      </c>
      <c r="M42" s="196">
        <v>1.1399999999999999</v>
      </c>
      <c r="N42" s="196">
        <v>1.54</v>
      </c>
      <c r="O42" s="196">
        <v>0</v>
      </c>
      <c r="P42" s="196">
        <v>1.61</v>
      </c>
      <c r="Q42" s="196">
        <v>0.08</v>
      </c>
      <c r="R42" s="196">
        <v>0.55000000000000004</v>
      </c>
      <c r="S42" s="196">
        <v>1.58</v>
      </c>
      <c r="T42" s="196">
        <v>0</v>
      </c>
      <c r="U42" s="196">
        <v>1.0900000000000001</v>
      </c>
      <c r="V42" s="196">
        <v>0.24</v>
      </c>
      <c r="W42" s="196">
        <v>0.45</v>
      </c>
      <c r="X42" s="196">
        <v>1.92</v>
      </c>
      <c r="Y42" s="196">
        <v>0</v>
      </c>
      <c r="Z42" s="196">
        <v>3.29</v>
      </c>
      <c r="AA42" s="196">
        <v>1.17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6.49</v>
      </c>
      <c r="L43" s="196">
        <v>1.82</v>
      </c>
      <c r="M43" s="196">
        <v>1.1399999999999999</v>
      </c>
      <c r="N43" s="196">
        <v>1.54</v>
      </c>
      <c r="O43" s="196">
        <v>0</v>
      </c>
      <c r="P43" s="196">
        <v>1.61</v>
      </c>
      <c r="Q43" s="196">
        <v>0.08</v>
      </c>
      <c r="R43" s="196">
        <v>0.55000000000000004</v>
      </c>
      <c r="S43" s="196">
        <v>1.58</v>
      </c>
      <c r="T43" s="196">
        <v>0</v>
      </c>
      <c r="U43" s="196">
        <v>1.0900000000000001</v>
      </c>
      <c r="V43" s="196">
        <v>0.24</v>
      </c>
      <c r="W43" s="196">
        <v>0.45</v>
      </c>
      <c r="X43" s="196">
        <v>1.92</v>
      </c>
      <c r="Y43" s="196">
        <v>0</v>
      </c>
      <c r="Z43" s="196">
        <v>3.29</v>
      </c>
      <c r="AA43" s="196">
        <v>1.03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13.75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6.49</v>
      </c>
      <c r="L44" s="196">
        <v>1.82</v>
      </c>
      <c r="M44" s="196">
        <v>1.1399999999999999</v>
      </c>
      <c r="N44" s="196">
        <v>1.54</v>
      </c>
      <c r="O44" s="196">
        <v>0</v>
      </c>
      <c r="P44" s="196">
        <v>1.61</v>
      </c>
      <c r="Q44" s="196">
        <v>0.08</v>
      </c>
      <c r="R44" s="196">
        <v>0.55000000000000004</v>
      </c>
      <c r="S44" s="196">
        <v>1.58</v>
      </c>
      <c r="T44" s="196">
        <v>0</v>
      </c>
      <c r="U44" s="196">
        <v>1.0900000000000001</v>
      </c>
      <c r="V44" s="196">
        <v>0.24</v>
      </c>
      <c r="W44" s="196">
        <v>0.45</v>
      </c>
      <c r="X44" s="196">
        <v>1.92</v>
      </c>
      <c r="Y44" s="196">
        <v>0</v>
      </c>
      <c r="Z44" s="196">
        <v>3.29</v>
      </c>
      <c r="AA44" s="196">
        <v>1.03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13.75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6.49</v>
      </c>
      <c r="L45" s="196">
        <v>16.36</v>
      </c>
      <c r="M45" s="196">
        <v>1.1399999999999999</v>
      </c>
      <c r="N45" s="196">
        <v>1.54</v>
      </c>
      <c r="O45" s="196">
        <v>0</v>
      </c>
      <c r="P45" s="196">
        <v>1.61</v>
      </c>
      <c r="Q45" s="196">
        <v>0.08</v>
      </c>
      <c r="R45" s="196">
        <v>0.55000000000000004</v>
      </c>
      <c r="S45" s="196">
        <v>1.58</v>
      </c>
      <c r="T45" s="196">
        <v>0</v>
      </c>
      <c r="U45" s="196">
        <v>1.0900000000000001</v>
      </c>
      <c r="V45" s="196">
        <v>0.24</v>
      </c>
      <c r="W45" s="196">
        <v>0.45</v>
      </c>
      <c r="X45" s="196">
        <v>1.92</v>
      </c>
      <c r="Y45" s="196">
        <v>0</v>
      </c>
      <c r="Z45" s="196">
        <v>3.29</v>
      </c>
      <c r="AA45" s="196">
        <v>1.17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13.75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6.49</v>
      </c>
      <c r="L46" s="196">
        <v>16.36</v>
      </c>
      <c r="M46" s="196">
        <v>1.1399999999999999</v>
      </c>
      <c r="N46" s="196">
        <v>1.54</v>
      </c>
      <c r="O46" s="196">
        <v>0</v>
      </c>
      <c r="P46" s="196">
        <v>1.61</v>
      </c>
      <c r="Q46" s="196">
        <v>0.08</v>
      </c>
      <c r="R46" s="196">
        <v>0.55000000000000004</v>
      </c>
      <c r="S46" s="196">
        <v>1.58</v>
      </c>
      <c r="T46" s="196">
        <v>0</v>
      </c>
      <c r="U46" s="196">
        <v>1.0900000000000001</v>
      </c>
      <c r="V46" s="196">
        <v>0.24</v>
      </c>
      <c r="W46" s="196">
        <v>0.45</v>
      </c>
      <c r="X46" s="196">
        <v>1.92</v>
      </c>
      <c r="Y46" s="196">
        <v>0</v>
      </c>
      <c r="Z46" s="196">
        <v>3.29</v>
      </c>
      <c r="AA46" s="196">
        <v>1.17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13.75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6.49</v>
      </c>
      <c r="L47" s="196">
        <v>50.51</v>
      </c>
      <c r="M47" s="196">
        <v>1.1399999999999999</v>
      </c>
      <c r="N47" s="196">
        <v>1.54</v>
      </c>
      <c r="O47" s="196">
        <v>0</v>
      </c>
      <c r="P47" s="196">
        <v>1.61</v>
      </c>
      <c r="Q47" s="196">
        <v>0.08</v>
      </c>
      <c r="R47" s="196">
        <v>0.55000000000000004</v>
      </c>
      <c r="S47" s="196">
        <v>1.58</v>
      </c>
      <c r="T47" s="196">
        <v>0</v>
      </c>
      <c r="U47" s="196">
        <v>1.0900000000000001</v>
      </c>
      <c r="V47" s="196">
        <v>0.24</v>
      </c>
      <c r="W47" s="196">
        <v>0.45</v>
      </c>
      <c r="X47" s="196">
        <v>1.92</v>
      </c>
      <c r="Y47" s="196">
        <v>0</v>
      </c>
      <c r="Z47" s="196">
        <v>3.29</v>
      </c>
      <c r="AA47" s="196">
        <v>1.17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13.75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6.49</v>
      </c>
      <c r="L48" s="196">
        <v>50.51</v>
      </c>
      <c r="M48" s="196">
        <v>1.1399999999999999</v>
      </c>
      <c r="N48" s="196">
        <v>1.54</v>
      </c>
      <c r="O48" s="196">
        <v>0</v>
      </c>
      <c r="P48" s="196">
        <v>1.61</v>
      </c>
      <c r="Q48" s="196">
        <v>0.08</v>
      </c>
      <c r="R48" s="196">
        <v>0.55000000000000004</v>
      </c>
      <c r="S48" s="196">
        <v>1.58</v>
      </c>
      <c r="T48" s="196">
        <v>0</v>
      </c>
      <c r="U48" s="196">
        <v>1.0900000000000001</v>
      </c>
      <c r="V48" s="196">
        <v>0.24</v>
      </c>
      <c r="W48" s="196">
        <v>0.45</v>
      </c>
      <c r="X48" s="196">
        <v>1.92</v>
      </c>
      <c r="Y48" s="196">
        <v>0</v>
      </c>
      <c r="Z48" s="196">
        <v>3.29</v>
      </c>
      <c r="AA48" s="196">
        <v>1.17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13.75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6.49</v>
      </c>
      <c r="L49" s="196">
        <v>50.51</v>
      </c>
      <c r="M49" s="196">
        <v>1.1399999999999999</v>
      </c>
      <c r="N49" s="196">
        <v>1.54</v>
      </c>
      <c r="O49" s="196">
        <v>0</v>
      </c>
      <c r="P49" s="196">
        <v>1.61</v>
      </c>
      <c r="Q49" s="196">
        <v>0.08</v>
      </c>
      <c r="R49" s="196">
        <v>0.55000000000000004</v>
      </c>
      <c r="S49" s="196">
        <v>1.58</v>
      </c>
      <c r="T49" s="196">
        <v>0</v>
      </c>
      <c r="U49" s="196">
        <v>1.0900000000000001</v>
      </c>
      <c r="V49" s="196">
        <v>0.24</v>
      </c>
      <c r="W49" s="196">
        <v>0.45</v>
      </c>
      <c r="X49" s="196">
        <v>1.92</v>
      </c>
      <c r="Y49" s="196">
        <v>0</v>
      </c>
      <c r="Z49" s="196">
        <v>3.29</v>
      </c>
      <c r="AA49" s="196">
        <v>1.17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13.75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6.49</v>
      </c>
      <c r="L50" s="196">
        <v>50.51</v>
      </c>
      <c r="M50" s="196">
        <v>1.1399999999999999</v>
      </c>
      <c r="N50" s="196">
        <v>1.54</v>
      </c>
      <c r="O50" s="196">
        <v>0</v>
      </c>
      <c r="P50" s="196">
        <v>1.61</v>
      </c>
      <c r="Q50" s="196">
        <v>0.08</v>
      </c>
      <c r="R50" s="196">
        <v>0.55000000000000004</v>
      </c>
      <c r="S50" s="196">
        <v>1.58</v>
      </c>
      <c r="T50" s="196">
        <v>0</v>
      </c>
      <c r="U50" s="196">
        <v>1.0900000000000001</v>
      </c>
      <c r="V50" s="196">
        <v>0.24</v>
      </c>
      <c r="W50" s="196">
        <v>0.45</v>
      </c>
      <c r="X50" s="196">
        <v>1.92</v>
      </c>
      <c r="Y50" s="196">
        <v>0</v>
      </c>
      <c r="Z50" s="196">
        <v>3.29</v>
      </c>
      <c r="AA50" s="196">
        <v>1.17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13.75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6.49</v>
      </c>
      <c r="L51" s="196">
        <v>98.39</v>
      </c>
      <c r="M51" s="196">
        <v>1.1399999999999999</v>
      </c>
      <c r="N51" s="196">
        <v>1.54</v>
      </c>
      <c r="O51" s="196">
        <v>0</v>
      </c>
      <c r="P51" s="196">
        <v>1.61</v>
      </c>
      <c r="Q51" s="196">
        <v>0.08</v>
      </c>
      <c r="R51" s="196">
        <v>0.55000000000000004</v>
      </c>
      <c r="S51" s="196">
        <v>5.23</v>
      </c>
      <c r="T51" s="196">
        <v>0</v>
      </c>
      <c r="U51" s="196">
        <v>1.0900000000000001</v>
      </c>
      <c r="V51" s="196">
        <v>0.23</v>
      </c>
      <c r="W51" s="196">
        <v>0.45</v>
      </c>
      <c r="X51" s="196">
        <v>1.92</v>
      </c>
      <c r="Y51" s="196">
        <v>0</v>
      </c>
      <c r="Z51" s="196">
        <v>3.29</v>
      </c>
      <c r="AA51" s="196">
        <v>1.17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13.75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6.49</v>
      </c>
      <c r="L52" s="196">
        <v>98.39</v>
      </c>
      <c r="M52" s="196">
        <v>1.1399999999999999</v>
      </c>
      <c r="N52" s="196">
        <v>1.54</v>
      </c>
      <c r="O52" s="196">
        <v>0</v>
      </c>
      <c r="P52" s="196">
        <v>1.61</v>
      </c>
      <c r="Q52" s="196">
        <v>0.08</v>
      </c>
      <c r="R52" s="196">
        <v>0.55000000000000004</v>
      </c>
      <c r="S52" s="196">
        <v>5.23</v>
      </c>
      <c r="T52" s="196">
        <v>0</v>
      </c>
      <c r="U52" s="196">
        <v>1.0900000000000001</v>
      </c>
      <c r="V52" s="196">
        <v>0.23</v>
      </c>
      <c r="W52" s="196">
        <v>0.45</v>
      </c>
      <c r="X52" s="196">
        <v>1.92</v>
      </c>
      <c r="Y52" s="196">
        <v>0</v>
      </c>
      <c r="Z52" s="196">
        <v>3.29</v>
      </c>
      <c r="AA52" s="196">
        <v>1.17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6.49</v>
      </c>
      <c r="L53" s="196">
        <v>98.39</v>
      </c>
      <c r="M53" s="196">
        <v>1.1399999999999999</v>
      </c>
      <c r="N53" s="196">
        <v>1.54</v>
      </c>
      <c r="O53" s="196">
        <v>0</v>
      </c>
      <c r="P53" s="196">
        <v>1.61</v>
      </c>
      <c r="Q53" s="196">
        <v>0.08</v>
      </c>
      <c r="R53" s="196">
        <v>0.55000000000000004</v>
      </c>
      <c r="S53" s="196">
        <v>5.23</v>
      </c>
      <c r="T53" s="196">
        <v>0</v>
      </c>
      <c r="U53" s="196">
        <v>1.0900000000000001</v>
      </c>
      <c r="V53" s="196">
        <v>0.23</v>
      </c>
      <c r="W53" s="196">
        <v>0.45</v>
      </c>
      <c r="X53" s="196">
        <v>1.92</v>
      </c>
      <c r="Y53" s="196">
        <v>0</v>
      </c>
      <c r="Z53" s="196">
        <v>3.29</v>
      </c>
      <c r="AA53" s="196">
        <v>1.17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13.75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6.49</v>
      </c>
      <c r="L54" s="196">
        <v>136.69999999999999</v>
      </c>
      <c r="M54" s="196">
        <v>1.1399999999999999</v>
      </c>
      <c r="N54" s="196">
        <v>1.54</v>
      </c>
      <c r="O54" s="196">
        <v>0</v>
      </c>
      <c r="P54" s="196">
        <v>1.61</v>
      </c>
      <c r="Q54" s="196">
        <v>0.08</v>
      </c>
      <c r="R54" s="196">
        <v>0.55000000000000004</v>
      </c>
      <c r="S54" s="196">
        <v>5.23</v>
      </c>
      <c r="T54" s="196">
        <v>0</v>
      </c>
      <c r="U54" s="196">
        <v>1.0900000000000001</v>
      </c>
      <c r="V54" s="196">
        <v>0.23</v>
      </c>
      <c r="W54" s="196">
        <v>0.45</v>
      </c>
      <c r="X54" s="196">
        <v>1.92</v>
      </c>
      <c r="Y54" s="196">
        <v>0</v>
      </c>
      <c r="Z54" s="196">
        <v>3.29</v>
      </c>
      <c r="AA54" s="196">
        <v>1.17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6.49</v>
      </c>
      <c r="L55" s="196">
        <v>184.57</v>
      </c>
      <c r="M55" s="196">
        <v>1.1399999999999999</v>
      </c>
      <c r="N55" s="196">
        <v>1.54</v>
      </c>
      <c r="O55" s="196">
        <v>0</v>
      </c>
      <c r="P55" s="196">
        <v>1.61</v>
      </c>
      <c r="Q55" s="196">
        <v>0.08</v>
      </c>
      <c r="R55" s="196">
        <v>8.07</v>
      </c>
      <c r="S55" s="196">
        <v>5.23</v>
      </c>
      <c r="T55" s="196">
        <v>0</v>
      </c>
      <c r="U55" s="196">
        <v>1.0900000000000001</v>
      </c>
      <c r="V55" s="196">
        <v>3.66</v>
      </c>
      <c r="W55" s="196">
        <v>0.45</v>
      </c>
      <c r="X55" s="196">
        <v>1.92</v>
      </c>
      <c r="Y55" s="196">
        <v>0</v>
      </c>
      <c r="Z55" s="196">
        <v>3.29</v>
      </c>
      <c r="AA55" s="196">
        <v>20.010000000000002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6.49</v>
      </c>
      <c r="L56" s="196">
        <v>184.57</v>
      </c>
      <c r="M56" s="196">
        <v>1.1399999999999999</v>
      </c>
      <c r="N56" s="196">
        <v>1.54</v>
      </c>
      <c r="O56" s="196">
        <v>0</v>
      </c>
      <c r="P56" s="196">
        <v>1.61</v>
      </c>
      <c r="Q56" s="196">
        <v>0.08</v>
      </c>
      <c r="R56" s="196">
        <v>10.14</v>
      </c>
      <c r="S56" s="196">
        <v>5.23</v>
      </c>
      <c r="T56" s="196">
        <v>0</v>
      </c>
      <c r="U56" s="196">
        <v>1.0900000000000001</v>
      </c>
      <c r="V56" s="196">
        <v>3.66</v>
      </c>
      <c r="W56" s="196">
        <v>0.45</v>
      </c>
      <c r="X56" s="196">
        <v>1.92</v>
      </c>
      <c r="Y56" s="196">
        <v>0</v>
      </c>
      <c r="Z56" s="196">
        <v>3.29</v>
      </c>
      <c r="AA56" s="196">
        <v>20.010000000000002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6.49</v>
      </c>
      <c r="L57" s="196">
        <v>184.57</v>
      </c>
      <c r="M57" s="196">
        <v>1.1399999999999999</v>
      </c>
      <c r="N57" s="196">
        <v>1.54</v>
      </c>
      <c r="O57" s="196">
        <v>0</v>
      </c>
      <c r="P57" s="196">
        <v>1.61</v>
      </c>
      <c r="Q57" s="196">
        <v>0.08</v>
      </c>
      <c r="R57" s="196">
        <v>10.14</v>
      </c>
      <c r="S57" s="196">
        <v>5.23</v>
      </c>
      <c r="T57" s="196">
        <v>0</v>
      </c>
      <c r="U57" s="196">
        <v>1.0900000000000001</v>
      </c>
      <c r="V57" s="196">
        <v>3.66</v>
      </c>
      <c r="W57" s="196">
        <v>0.56000000000000005</v>
      </c>
      <c r="X57" s="196">
        <v>1.92</v>
      </c>
      <c r="Y57" s="196">
        <v>0</v>
      </c>
      <c r="Z57" s="196">
        <v>3.29</v>
      </c>
      <c r="AA57" s="196">
        <v>20.010000000000002</v>
      </c>
      <c r="AB57" s="196">
        <v>0</v>
      </c>
      <c r="AC57" s="196">
        <v>1.58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6.49</v>
      </c>
      <c r="L58" s="196">
        <v>184.57</v>
      </c>
      <c r="M58" s="196">
        <v>1.1399999999999999</v>
      </c>
      <c r="N58" s="196">
        <v>1.54</v>
      </c>
      <c r="O58" s="196">
        <v>0</v>
      </c>
      <c r="P58" s="196">
        <v>1.61</v>
      </c>
      <c r="Q58" s="196">
        <v>0.08</v>
      </c>
      <c r="R58" s="196">
        <v>0.55000000000000004</v>
      </c>
      <c r="S58" s="196">
        <v>5.23</v>
      </c>
      <c r="T58" s="196">
        <v>0</v>
      </c>
      <c r="U58" s="196">
        <v>1.0900000000000001</v>
      </c>
      <c r="V58" s="196">
        <v>0.23</v>
      </c>
      <c r="W58" s="196">
        <v>0.45</v>
      </c>
      <c r="X58" s="196">
        <v>1.92</v>
      </c>
      <c r="Y58" s="196">
        <v>0</v>
      </c>
      <c r="Z58" s="196">
        <v>3.29</v>
      </c>
      <c r="AA58" s="196">
        <v>1.17</v>
      </c>
      <c r="AB58" s="196">
        <v>0</v>
      </c>
      <c r="AC58" s="196">
        <v>1.58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6.49</v>
      </c>
      <c r="L59" s="196">
        <v>184.57</v>
      </c>
      <c r="M59" s="196">
        <v>1.1399999999999999</v>
      </c>
      <c r="N59" s="196">
        <v>1.54</v>
      </c>
      <c r="O59" s="196">
        <v>0</v>
      </c>
      <c r="P59" s="196">
        <v>1.61</v>
      </c>
      <c r="Q59" s="196">
        <v>0.08</v>
      </c>
      <c r="R59" s="196">
        <v>0.55000000000000004</v>
      </c>
      <c r="S59" s="196">
        <v>5.23</v>
      </c>
      <c r="T59" s="196">
        <v>0</v>
      </c>
      <c r="U59" s="196">
        <v>1.0900000000000001</v>
      </c>
      <c r="V59" s="196">
        <v>0.23</v>
      </c>
      <c r="W59" s="196">
        <v>0.45</v>
      </c>
      <c r="X59" s="196">
        <v>1.92</v>
      </c>
      <c r="Y59" s="196">
        <v>0</v>
      </c>
      <c r="Z59" s="196">
        <v>3.29</v>
      </c>
      <c r="AA59" s="196">
        <v>1.17</v>
      </c>
      <c r="AB59" s="196">
        <v>0</v>
      </c>
      <c r="AC59" s="196">
        <v>1.58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6.49</v>
      </c>
      <c r="L60" s="196">
        <v>184.57</v>
      </c>
      <c r="M60" s="196">
        <v>1.1399999999999999</v>
      </c>
      <c r="N60" s="196">
        <v>1.54</v>
      </c>
      <c r="O60" s="196">
        <v>0</v>
      </c>
      <c r="P60" s="196">
        <v>1.61</v>
      </c>
      <c r="Q60" s="196">
        <v>0.08</v>
      </c>
      <c r="R60" s="196">
        <v>0.55000000000000004</v>
      </c>
      <c r="S60" s="196">
        <v>5.23</v>
      </c>
      <c r="T60" s="196">
        <v>0</v>
      </c>
      <c r="U60" s="196">
        <v>1.0900000000000001</v>
      </c>
      <c r="V60" s="196">
        <v>0.23</v>
      </c>
      <c r="W60" s="196">
        <v>0.45</v>
      </c>
      <c r="X60" s="196">
        <v>1.92</v>
      </c>
      <c r="Y60" s="196">
        <v>0</v>
      </c>
      <c r="Z60" s="196">
        <v>3.29</v>
      </c>
      <c r="AA60" s="196">
        <v>1.17</v>
      </c>
      <c r="AB60" s="196">
        <v>0</v>
      </c>
      <c r="AC60" s="196">
        <v>1.58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6.49</v>
      </c>
      <c r="L61" s="196">
        <v>155.85</v>
      </c>
      <c r="M61" s="196">
        <v>1.1399999999999999</v>
      </c>
      <c r="N61" s="196">
        <v>1.54</v>
      </c>
      <c r="O61" s="196">
        <v>0</v>
      </c>
      <c r="P61" s="196">
        <v>1.61</v>
      </c>
      <c r="Q61" s="196">
        <v>0.08</v>
      </c>
      <c r="R61" s="196">
        <v>2.31</v>
      </c>
      <c r="S61" s="196">
        <v>5.23</v>
      </c>
      <c r="T61" s="196">
        <v>0</v>
      </c>
      <c r="U61" s="196">
        <v>1.0900000000000001</v>
      </c>
      <c r="V61" s="196">
        <v>0.23</v>
      </c>
      <c r="W61" s="196">
        <v>0.45</v>
      </c>
      <c r="X61" s="196">
        <v>1.92</v>
      </c>
      <c r="Y61" s="196">
        <v>0</v>
      </c>
      <c r="Z61" s="196">
        <v>3.29</v>
      </c>
      <c r="AA61" s="196">
        <v>1.03</v>
      </c>
      <c r="AB61" s="196">
        <v>0</v>
      </c>
      <c r="AC61" s="196">
        <v>1.58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6.49</v>
      </c>
      <c r="L62" s="196">
        <v>155.85</v>
      </c>
      <c r="M62" s="196">
        <v>1.1399999999999999</v>
      </c>
      <c r="N62" s="196">
        <v>1.54</v>
      </c>
      <c r="O62" s="196">
        <v>0</v>
      </c>
      <c r="P62" s="196">
        <v>1.61</v>
      </c>
      <c r="Q62" s="196">
        <v>0.08</v>
      </c>
      <c r="R62" s="196">
        <v>0.88</v>
      </c>
      <c r="S62" s="196">
        <v>5.23</v>
      </c>
      <c r="T62" s="196">
        <v>0</v>
      </c>
      <c r="U62" s="196">
        <v>1.0900000000000001</v>
      </c>
      <c r="V62" s="196">
        <v>0.23</v>
      </c>
      <c r="W62" s="196">
        <v>0.45</v>
      </c>
      <c r="X62" s="196">
        <v>1.92</v>
      </c>
      <c r="Y62" s="196">
        <v>0</v>
      </c>
      <c r="Z62" s="196">
        <v>3.29</v>
      </c>
      <c r="AA62" s="196">
        <v>1.03</v>
      </c>
      <c r="AB62" s="196">
        <v>0</v>
      </c>
      <c r="AC62" s="196">
        <v>1.58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15.56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6.49</v>
      </c>
      <c r="L63" s="196">
        <v>109.88</v>
      </c>
      <c r="M63" s="196">
        <v>1.1399999999999999</v>
      </c>
      <c r="N63" s="196">
        <v>1.54</v>
      </c>
      <c r="O63" s="196">
        <v>0</v>
      </c>
      <c r="P63" s="196">
        <v>1.61</v>
      </c>
      <c r="Q63" s="196">
        <v>0.08</v>
      </c>
      <c r="R63" s="196">
        <v>0.55000000000000004</v>
      </c>
      <c r="S63" s="196">
        <v>1.58</v>
      </c>
      <c r="T63" s="196">
        <v>0</v>
      </c>
      <c r="U63" s="196">
        <v>1.0900000000000001</v>
      </c>
      <c r="V63" s="196">
        <v>1.1100000000000001</v>
      </c>
      <c r="W63" s="196">
        <v>0.45</v>
      </c>
      <c r="X63" s="196">
        <v>1.92</v>
      </c>
      <c r="Y63" s="196">
        <v>0</v>
      </c>
      <c r="Z63" s="196">
        <v>3.29</v>
      </c>
      <c r="AA63" s="196">
        <v>1.17</v>
      </c>
      <c r="AB63" s="196">
        <v>0</v>
      </c>
      <c r="AC63" s="196">
        <v>1.9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13.75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6.49</v>
      </c>
      <c r="L64" s="196">
        <v>109.88</v>
      </c>
      <c r="M64" s="196">
        <v>1.1399999999999999</v>
      </c>
      <c r="N64" s="196">
        <v>1.54</v>
      </c>
      <c r="O64" s="196">
        <v>0</v>
      </c>
      <c r="P64" s="196">
        <v>1.61</v>
      </c>
      <c r="Q64" s="196">
        <v>0.08</v>
      </c>
      <c r="R64" s="196">
        <v>0.55000000000000004</v>
      </c>
      <c r="S64" s="196">
        <v>1.58</v>
      </c>
      <c r="T64" s="196">
        <v>0</v>
      </c>
      <c r="U64" s="196">
        <v>1.0900000000000001</v>
      </c>
      <c r="V64" s="196">
        <v>0.33</v>
      </c>
      <c r="W64" s="196">
        <v>0.45</v>
      </c>
      <c r="X64" s="196">
        <v>1.92</v>
      </c>
      <c r="Y64" s="196">
        <v>0</v>
      </c>
      <c r="Z64" s="196">
        <v>3.29</v>
      </c>
      <c r="AA64" s="196">
        <v>1.17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13.75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6.49</v>
      </c>
      <c r="L65" s="196">
        <v>109.88</v>
      </c>
      <c r="M65" s="196">
        <v>1.1399999999999999</v>
      </c>
      <c r="N65" s="196">
        <v>1.54</v>
      </c>
      <c r="O65" s="196">
        <v>0</v>
      </c>
      <c r="P65" s="196">
        <v>1.61</v>
      </c>
      <c r="Q65" s="196">
        <v>0.08</v>
      </c>
      <c r="R65" s="196">
        <v>0.55000000000000004</v>
      </c>
      <c r="S65" s="196">
        <v>1.58</v>
      </c>
      <c r="T65" s="196">
        <v>0</v>
      </c>
      <c r="U65" s="196">
        <v>1.0900000000000001</v>
      </c>
      <c r="V65" s="196">
        <v>0.24</v>
      </c>
      <c r="W65" s="196">
        <v>0.45</v>
      </c>
      <c r="X65" s="196">
        <v>1.92</v>
      </c>
      <c r="Y65" s="196">
        <v>0</v>
      </c>
      <c r="Z65" s="196">
        <v>3.29</v>
      </c>
      <c r="AA65" s="196">
        <v>0.88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13.75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6.49</v>
      </c>
      <c r="L66" s="196">
        <v>109.88</v>
      </c>
      <c r="M66" s="196">
        <v>1.1399999999999999</v>
      </c>
      <c r="N66" s="196">
        <v>1.54</v>
      </c>
      <c r="O66" s="196">
        <v>0</v>
      </c>
      <c r="P66" s="196">
        <v>1.61</v>
      </c>
      <c r="Q66" s="196">
        <v>0.08</v>
      </c>
      <c r="R66" s="196">
        <v>0.55000000000000004</v>
      </c>
      <c r="S66" s="196">
        <v>1.58</v>
      </c>
      <c r="T66" s="196">
        <v>0</v>
      </c>
      <c r="U66" s="196">
        <v>1.0900000000000001</v>
      </c>
      <c r="V66" s="196">
        <v>0.24</v>
      </c>
      <c r="W66" s="196">
        <v>0.45</v>
      </c>
      <c r="X66" s="196">
        <v>1.92</v>
      </c>
      <c r="Y66" s="196">
        <v>0</v>
      </c>
      <c r="Z66" s="196">
        <v>3.29</v>
      </c>
      <c r="AA66" s="196">
        <v>0.88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13.75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6.49</v>
      </c>
      <c r="L67" s="196">
        <v>65.67</v>
      </c>
      <c r="M67" s="196">
        <v>1.1399999999999999</v>
      </c>
      <c r="N67" s="196">
        <v>1.54</v>
      </c>
      <c r="O67" s="196">
        <v>0</v>
      </c>
      <c r="P67" s="196">
        <v>1.61</v>
      </c>
      <c r="Q67" s="196">
        <v>0.08</v>
      </c>
      <c r="R67" s="196">
        <v>0.55000000000000004</v>
      </c>
      <c r="S67" s="196">
        <v>1.58</v>
      </c>
      <c r="T67" s="196">
        <v>0</v>
      </c>
      <c r="U67" s="196">
        <v>1.0900000000000001</v>
      </c>
      <c r="V67" s="196">
        <v>0.24</v>
      </c>
      <c r="W67" s="196">
        <v>0.45</v>
      </c>
      <c r="X67" s="196">
        <v>1.92</v>
      </c>
      <c r="Y67" s="196">
        <v>0</v>
      </c>
      <c r="Z67" s="196">
        <v>3.29</v>
      </c>
      <c r="AA67" s="196">
        <v>0.88</v>
      </c>
      <c r="AB67" s="196">
        <v>0</v>
      </c>
      <c r="AC67" s="196">
        <v>1.9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0.4</v>
      </c>
      <c r="L68" s="196">
        <v>0</v>
      </c>
      <c r="M68" s="196">
        <v>1.1399999999999999</v>
      </c>
      <c r="N68" s="196">
        <v>1.54</v>
      </c>
      <c r="O68" s="196">
        <v>0</v>
      </c>
      <c r="P68" s="196">
        <v>1.61</v>
      </c>
      <c r="Q68" s="196">
        <v>0.08</v>
      </c>
      <c r="R68" s="196">
        <v>0.55000000000000004</v>
      </c>
      <c r="S68" s="196">
        <v>0.19</v>
      </c>
      <c r="T68" s="196">
        <v>0</v>
      </c>
      <c r="U68" s="196">
        <v>1.0900000000000001</v>
      </c>
      <c r="V68" s="196">
        <v>0.24</v>
      </c>
      <c r="W68" s="196">
        <v>0.45</v>
      </c>
      <c r="X68" s="196">
        <v>1.92</v>
      </c>
      <c r="Y68" s="196">
        <v>0</v>
      </c>
      <c r="Z68" s="196">
        <v>3.29</v>
      </c>
      <c r="AA68" s="196">
        <v>0.88</v>
      </c>
      <c r="AB68" s="196">
        <v>0</v>
      </c>
      <c r="AC68" s="196">
        <v>1.9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0.4</v>
      </c>
      <c r="L69" s="196">
        <v>11.67</v>
      </c>
      <c r="M69" s="196">
        <v>1.1399999999999999</v>
      </c>
      <c r="N69" s="196">
        <v>1.54</v>
      </c>
      <c r="O69" s="196">
        <v>0</v>
      </c>
      <c r="P69" s="196">
        <v>1.61</v>
      </c>
      <c r="Q69" s="196">
        <v>0.08</v>
      </c>
      <c r="R69" s="196">
        <v>0.55000000000000004</v>
      </c>
      <c r="S69" s="196">
        <v>0.19</v>
      </c>
      <c r="T69" s="196">
        <v>0</v>
      </c>
      <c r="U69" s="196">
        <v>1.0900000000000001</v>
      </c>
      <c r="V69" s="196">
        <v>0.24</v>
      </c>
      <c r="W69" s="196">
        <v>0.45</v>
      </c>
      <c r="X69" s="196">
        <v>1.92</v>
      </c>
      <c r="Y69" s="196">
        <v>0</v>
      </c>
      <c r="Z69" s="196">
        <v>3.29</v>
      </c>
      <c r="AA69" s="196">
        <v>0.88</v>
      </c>
      <c r="AB69" s="196">
        <v>0</v>
      </c>
      <c r="AC69" s="196">
        <v>1.9</v>
      </c>
      <c r="AD69" s="196">
        <v>8.9</v>
      </c>
      <c r="AE69" s="196">
        <v>0</v>
      </c>
      <c r="AF69" s="196">
        <v>0</v>
      </c>
      <c r="AG69" s="196">
        <v>31.04</v>
      </c>
      <c r="AH69" s="196">
        <v>20.05</v>
      </c>
      <c r="AI69" s="196">
        <v>14.46</v>
      </c>
      <c r="AJ69" s="196">
        <v>0</v>
      </c>
      <c r="AK69" s="196">
        <v>2.1800000000000002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16.559999999999999</v>
      </c>
      <c r="AT69" s="196">
        <v>28.41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0.4</v>
      </c>
      <c r="L70" s="196">
        <v>11.67</v>
      </c>
      <c r="M70" s="196">
        <v>1.1399999999999999</v>
      </c>
      <c r="N70" s="196">
        <v>1.54</v>
      </c>
      <c r="O70" s="196">
        <v>0</v>
      </c>
      <c r="P70" s="196">
        <v>1.61</v>
      </c>
      <c r="Q70" s="196">
        <v>0.08</v>
      </c>
      <c r="R70" s="196">
        <v>0.55000000000000004</v>
      </c>
      <c r="S70" s="196">
        <v>0.19</v>
      </c>
      <c r="T70" s="196">
        <v>0</v>
      </c>
      <c r="U70" s="196">
        <v>1.0900000000000001</v>
      </c>
      <c r="V70" s="196">
        <v>0.24</v>
      </c>
      <c r="W70" s="196">
        <v>0.45</v>
      </c>
      <c r="X70" s="196">
        <v>1.92</v>
      </c>
      <c r="Y70" s="196">
        <v>0</v>
      </c>
      <c r="Z70" s="196">
        <v>3.29</v>
      </c>
      <c r="AA70" s="196">
        <v>0.88</v>
      </c>
      <c r="AB70" s="196">
        <v>0</v>
      </c>
      <c r="AC70" s="196">
        <v>1.9</v>
      </c>
      <c r="AD70" s="196">
        <v>8.9</v>
      </c>
      <c r="AE70" s="196">
        <v>0</v>
      </c>
      <c r="AF70" s="196">
        <v>0</v>
      </c>
      <c r="AG70" s="196">
        <v>31.04</v>
      </c>
      <c r="AH70" s="196">
        <v>20.05</v>
      </c>
      <c r="AI70" s="196">
        <v>14.46</v>
      </c>
      <c r="AJ70" s="196">
        <v>0</v>
      </c>
      <c r="AK70" s="196">
        <v>2.1800000000000002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16.559999999999999</v>
      </c>
      <c r="AT70" s="196">
        <v>28.41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11.67</v>
      </c>
      <c r="M71" s="196">
        <v>1.1399999999999999</v>
      </c>
      <c r="N71" s="196">
        <v>1.54</v>
      </c>
      <c r="O71" s="196">
        <v>0</v>
      </c>
      <c r="P71" s="196">
        <v>1.61</v>
      </c>
      <c r="Q71" s="196">
        <v>0.08</v>
      </c>
      <c r="R71" s="196">
        <v>0.55000000000000004</v>
      </c>
      <c r="S71" s="196">
        <v>0.19</v>
      </c>
      <c r="T71" s="196">
        <v>0</v>
      </c>
      <c r="U71" s="196">
        <v>1.0900000000000001</v>
      </c>
      <c r="V71" s="196">
        <v>0.24</v>
      </c>
      <c r="W71" s="196">
        <v>0.45</v>
      </c>
      <c r="X71" s="196">
        <v>1.92</v>
      </c>
      <c r="Y71" s="196">
        <v>0</v>
      </c>
      <c r="Z71" s="196">
        <v>3.29</v>
      </c>
      <c r="AA71" s="196">
        <v>0.88</v>
      </c>
      <c r="AB71" s="196">
        <v>0</v>
      </c>
      <c r="AC71" s="196">
        <v>1.58</v>
      </c>
      <c r="AD71" s="196">
        <v>8.9</v>
      </c>
      <c r="AE71" s="196">
        <v>0</v>
      </c>
      <c r="AF71" s="196">
        <v>0</v>
      </c>
      <c r="AG71" s="196">
        <v>31.04</v>
      </c>
      <c r="AH71" s="196">
        <v>20.05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16.559999999999999</v>
      </c>
      <c r="AT71" s="196">
        <v>28.41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11.67</v>
      </c>
      <c r="M72" s="196">
        <v>1.1399999999999999</v>
      </c>
      <c r="N72" s="196">
        <v>1.54</v>
      </c>
      <c r="O72" s="196">
        <v>0</v>
      </c>
      <c r="P72" s="196">
        <v>1.61</v>
      </c>
      <c r="Q72" s="196">
        <v>0.08</v>
      </c>
      <c r="R72" s="196">
        <v>0.55000000000000004</v>
      </c>
      <c r="S72" s="196">
        <v>0.19</v>
      </c>
      <c r="T72" s="196">
        <v>0</v>
      </c>
      <c r="U72" s="196">
        <v>1.0900000000000001</v>
      </c>
      <c r="V72" s="196">
        <v>0.24</v>
      </c>
      <c r="W72" s="196">
        <v>0.45</v>
      </c>
      <c r="X72" s="196">
        <v>1.92</v>
      </c>
      <c r="Y72" s="196">
        <v>0</v>
      </c>
      <c r="Z72" s="196">
        <v>3.29</v>
      </c>
      <c r="AA72" s="196">
        <v>0.88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31.04</v>
      </c>
      <c r="AH72" s="196">
        <v>20.05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16.559999999999999</v>
      </c>
      <c r="AT72" s="196">
        <v>28.41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11.67</v>
      </c>
      <c r="M73" s="196">
        <v>1.1399999999999999</v>
      </c>
      <c r="N73" s="196">
        <v>1.54</v>
      </c>
      <c r="O73" s="196">
        <v>0</v>
      </c>
      <c r="P73" s="196">
        <v>1.61</v>
      </c>
      <c r="Q73" s="196">
        <v>0.08</v>
      </c>
      <c r="R73" s="196">
        <v>0.55000000000000004</v>
      </c>
      <c r="S73" s="196">
        <v>0.19</v>
      </c>
      <c r="T73" s="196">
        <v>0</v>
      </c>
      <c r="U73" s="196">
        <v>1.0900000000000001</v>
      </c>
      <c r="V73" s="196">
        <v>0.24</v>
      </c>
      <c r="W73" s="196">
        <v>0.45</v>
      </c>
      <c r="X73" s="196">
        <v>1.92</v>
      </c>
      <c r="Y73" s="196">
        <v>0</v>
      </c>
      <c r="Z73" s="196">
        <v>3.29</v>
      </c>
      <c r="AA73" s="196">
        <v>0.88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31.04</v>
      </c>
      <c r="AH73" s="196">
        <v>20.05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16.559999999999999</v>
      </c>
      <c r="AT73" s="196">
        <v>28.41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11.67</v>
      </c>
      <c r="M74" s="196">
        <v>1.1399999999999999</v>
      </c>
      <c r="N74" s="196">
        <v>1.54</v>
      </c>
      <c r="O74" s="196">
        <v>0</v>
      </c>
      <c r="P74" s="196">
        <v>1.61</v>
      </c>
      <c r="Q74" s="196">
        <v>0.08</v>
      </c>
      <c r="R74" s="196">
        <v>0.55000000000000004</v>
      </c>
      <c r="S74" s="196">
        <v>0.19</v>
      </c>
      <c r="T74" s="196">
        <v>0</v>
      </c>
      <c r="U74" s="196">
        <v>1.0900000000000001</v>
      </c>
      <c r="V74" s="196">
        <v>0.24</v>
      </c>
      <c r="W74" s="196">
        <v>0.45</v>
      </c>
      <c r="X74" s="196">
        <v>1.92</v>
      </c>
      <c r="Y74" s="196">
        <v>0</v>
      </c>
      <c r="Z74" s="196">
        <v>3.29</v>
      </c>
      <c r="AA74" s="196">
        <v>0.88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31.04</v>
      </c>
      <c r="AH74" s="196">
        <v>20.05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16.559999999999999</v>
      </c>
      <c r="AT74" s="196">
        <v>28.41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11.67</v>
      </c>
      <c r="M75" s="196">
        <v>1.1399999999999999</v>
      </c>
      <c r="N75" s="196">
        <v>1.54</v>
      </c>
      <c r="O75" s="196">
        <v>0</v>
      </c>
      <c r="P75" s="196">
        <v>1.61</v>
      </c>
      <c r="Q75" s="196">
        <v>0.08</v>
      </c>
      <c r="R75" s="196">
        <v>0.55000000000000004</v>
      </c>
      <c r="S75" s="196">
        <v>0.19</v>
      </c>
      <c r="T75" s="196">
        <v>0</v>
      </c>
      <c r="U75" s="196">
        <v>1.0900000000000001</v>
      </c>
      <c r="V75" s="196">
        <v>0.24</v>
      </c>
      <c r="W75" s="196">
        <v>0.45</v>
      </c>
      <c r="X75" s="196">
        <v>1.92</v>
      </c>
      <c r="Y75" s="196">
        <v>0</v>
      </c>
      <c r="Z75" s="196">
        <v>3.29</v>
      </c>
      <c r="AA75" s="196">
        <v>0.88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31.04</v>
      </c>
      <c r="AH75" s="196">
        <v>20.05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16.559999999999999</v>
      </c>
      <c r="AT75" s="196">
        <v>28.41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11.67</v>
      </c>
      <c r="M76" s="196">
        <v>1.1399999999999999</v>
      </c>
      <c r="N76" s="196">
        <v>1.54</v>
      </c>
      <c r="O76" s="196">
        <v>0</v>
      </c>
      <c r="P76" s="196">
        <v>1.61</v>
      </c>
      <c r="Q76" s="196">
        <v>0.08</v>
      </c>
      <c r="R76" s="196">
        <v>0.55000000000000004</v>
      </c>
      <c r="S76" s="196">
        <v>0.19</v>
      </c>
      <c r="T76" s="196">
        <v>0</v>
      </c>
      <c r="U76" s="196">
        <v>1.0900000000000001</v>
      </c>
      <c r="V76" s="196">
        <v>0.24</v>
      </c>
      <c r="W76" s="196">
        <v>0.45</v>
      </c>
      <c r="X76" s="196">
        <v>1.92</v>
      </c>
      <c r="Y76" s="196">
        <v>0</v>
      </c>
      <c r="Z76" s="196">
        <v>3.29</v>
      </c>
      <c r="AA76" s="196">
        <v>0.88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31.04</v>
      </c>
      <c r="AH76" s="196">
        <v>20.05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16.559999999999999</v>
      </c>
      <c r="AT76" s="196">
        <v>28.41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11.67</v>
      </c>
      <c r="M77" s="196">
        <v>1.1399999999999999</v>
      </c>
      <c r="N77" s="196">
        <v>1.54</v>
      </c>
      <c r="O77" s="196">
        <v>0</v>
      </c>
      <c r="P77" s="196">
        <v>1.61</v>
      </c>
      <c r="Q77" s="196">
        <v>0.08</v>
      </c>
      <c r="R77" s="196">
        <v>0.55000000000000004</v>
      </c>
      <c r="S77" s="196">
        <v>0.19</v>
      </c>
      <c r="T77" s="196">
        <v>0</v>
      </c>
      <c r="U77" s="196">
        <v>1.0900000000000001</v>
      </c>
      <c r="V77" s="196">
        <v>0.24</v>
      </c>
      <c r="W77" s="196">
        <v>0.45</v>
      </c>
      <c r="X77" s="196">
        <v>1.92</v>
      </c>
      <c r="Y77" s="196">
        <v>0</v>
      </c>
      <c r="Z77" s="196">
        <v>3.29</v>
      </c>
      <c r="AA77" s="196">
        <v>0.88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31.04</v>
      </c>
      <c r="AH77" s="196">
        <v>20.05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16.559999999999999</v>
      </c>
      <c r="AT77" s="196">
        <v>28.41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0.4</v>
      </c>
      <c r="L78" s="196">
        <v>11.67</v>
      </c>
      <c r="M78" s="196">
        <v>1.1399999999999999</v>
      </c>
      <c r="N78" s="196">
        <v>1.54</v>
      </c>
      <c r="O78" s="196">
        <v>0</v>
      </c>
      <c r="P78" s="196">
        <v>1.61</v>
      </c>
      <c r="Q78" s="196">
        <v>0.08</v>
      </c>
      <c r="R78" s="196">
        <v>0.55000000000000004</v>
      </c>
      <c r="S78" s="196">
        <v>0.19</v>
      </c>
      <c r="T78" s="196">
        <v>0</v>
      </c>
      <c r="U78" s="196">
        <v>1.0900000000000001</v>
      </c>
      <c r="V78" s="196">
        <v>0.24</v>
      </c>
      <c r="W78" s="196">
        <v>0.45</v>
      </c>
      <c r="X78" s="196">
        <v>1.92</v>
      </c>
      <c r="Y78" s="196">
        <v>0</v>
      </c>
      <c r="Z78" s="196">
        <v>3.29</v>
      </c>
      <c r="AA78" s="196">
        <v>0.88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31.04</v>
      </c>
      <c r="AH78" s="196">
        <v>20.05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16.559999999999999</v>
      </c>
      <c r="AT78" s="196">
        <v>28.41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0.4</v>
      </c>
      <c r="L79" s="196">
        <v>11.67</v>
      </c>
      <c r="M79" s="196">
        <v>1.1399999999999999</v>
      </c>
      <c r="N79" s="196">
        <v>1.54</v>
      </c>
      <c r="O79" s="196">
        <v>0</v>
      </c>
      <c r="P79" s="196">
        <v>1.61</v>
      </c>
      <c r="Q79" s="196">
        <v>0.08</v>
      </c>
      <c r="R79" s="196">
        <v>0.55000000000000004</v>
      </c>
      <c r="S79" s="196">
        <v>0.19</v>
      </c>
      <c r="T79" s="196">
        <v>0</v>
      </c>
      <c r="U79" s="196">
        <v>1.0900000000000001</v>
      </c>
      <c r="V79" s="196">
        <v>0.24</v>
      </c>
      <c r="W79" s="196">
        <v>0.45</v>
      </c>
      <c r="X79" s="196">
        <v>1.92</v>
      </c>
      <c r="Y79" s="196">
        <v>0</v>
      </c>
      <c r="Z79" s="196">
        <v>3.29</v>
      </c>
      <c r="AA79" s="196">
        <v>0.88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31.04</v>
      </c>
      <c r="AH79" s="196">
        <v>13.57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16.690000000000001</v>
      </c>
      <c r="AT79" s="196">
        <v>28.41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0.4</v>
      </c>
      <c r="L80" s="196">
        <v>11.67</v>
      </c>
      <c r="M80" s="196">
        <v>1.1399999999999999</v>
      </c>
      <c r="N80" s="196">
        <v>1.54</v>
      </c>
      <c r="O80" s="196">
        <v>0</v>
      </c>
      <c r="P80" s="196">
        <v>1.61</v>
      </c>
      <c r="Q80" s="196">
        <v>0.08</v>
      </c>
      <c r="R80" s="196">
        <v>0.55000000000000004</v>
      </c>
      <c r="S80" s="196">
        <v>0.19</v>
      </c>
      <c r="T80" s="196">
        <v>0</v>
      </c>
      <c r="U80" s="196">
        <v>1.0900000000000001</v>
      </c>
      <c r="V80" s="196">
        <v>0.24</v>
      </c>
      <c r="W80" s="196">
        <v>0.45</v>
      </c>
      <c r="X80" s="196">
        <v>1.92</v>
      </c>
      <c r="Y80" s="196">
        <v>0</v>
      </c>
      <c r="Z80" s="196">
        <v>3.29</v>
      </c>
      <c r="AA80" s="196">
        <v>0.88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31.04</v>
      </c>
      <c r="AH80" s="196">
        <v>13.57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16.690000000000001</v>
      </c>
      <c r="AT80" s="196">
        <v>28.41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0.4</v>
      </c>
      <c r="L81" s="196">
        <v>11.67</v>
      </c>
      <c r="M81" s="196">
        <v>1.1399999999999999</v>
      </c>
      <c r="N81" s="196">
        <v>1.54</v>
      </c>
      <c r="O81" s="196">
        <v>0</v>
      </c>
      <c r="P81" s="196">
        <v>1.61</v>
      </c>
      <c r="Q81" s="196">
        <v>0.08</v>
      </c>
      <c r="R81" s="196">
        <v>0.55000000000000004</v>
      </c>
      <c r="S81" s="196">
        <v>0.19</v>
      </c>
      <c r="T81" s="196">
        <v>0</v>
      </c>
      <c r="U81" s="196">
        <v>1.0900000000000001</v>
      </c>
      <c r="V81" s="196">
        <v>0.24</v>
      </c>
      <c r="W81" s="196">
        <v>0.45</v>
      </c>
      <c r="X81" s="196">
        <v>1.92</v>
      </c>
      <c r="Y81" s="196">
        <v>0</v>
      </c>
      <c r="Z81" s="196">
        <v>3.29</v>
      </c>
      <c r="AA81" s="196">
        <v>0.88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16.690000000000001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0.4</v>
      </c>
      <c r="L82" s="196">
        <v>11.67</v>
      </c>
      <c r="M82" s="196">
        <v>1.1399999999999999</v>
      </c>
      <c r="N82" s="196">
        <v>1.54</v>
      </c>
      <c r="O82" s="196">
        <v>0</v>
      </c>
      <c r="P82" s="196">
        <v>1.61</v>
      </c>
      <c r="Q82" s="196">
        <v>0.08</v>
      </c>
      <c r="R82" s="196">
        <v>0.55000000000000004</v>
      </c>
      <c r="S82" s="196">
        <v>0.19</v>
      </c>
      <c r="T82" s="196">
        <v>0</v>
      </c>
      <c r="U82" s="196">
        <v>1.0900000000000001</v>
      </c>
      <c r="V82" s="196">
        <v>0.24</v>
      </c>
      <c r="W82" s="196">
        <v>0.45</v>
      </c>
      <c r="X82" s="196">
        <v>1.92</v>
      </c>
      <c r="Y82" s="196">
        <v>0</v>
      </c>
      <c r="Z82" s="196">
        <v>3.29</v>
      </c>
      <c r="AA82" s="196">
        <v>0.88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16.690000000000001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6.49</v>
      </c>
      <c r="L83" s="196">
        <v>65.67</v>
      </c>
      <c r="M83" s="196">
        <v>1.1399999999999999</v>
      </c>
      <c r="N83" s="196">
        <v>1.54</v>
      </c>
      <c r="O83" s="196">
        <v>0</v>
      </c>
      <c r="P83" s="196">
        <v>1.61</v>
      </c>
      <c r="Q83" s="196">
        <v>0.08</v>
      </c>
      <c r="R83" s="196">
        <v>0.55000000000000004</v>
      </c>
      <c r="S83" s="196">
        <v>1.58</v>
      </c>
      <c r="T83" s="196">
        <v>0</v>
      </c>
      <c r="U83" s="196">
        <v>1.0900000000000001</v>
      </c>
      <c r="V83" s="196">
        <v>0.24</v>
      </c>
      <c r="W83" s="196">
        <v>0.45</v>
      </c>
      <c r="X83" s="196">
        <v>1.92</v>
      </c>
      <c r="Y83" s="196">
        <v>0</v>
      </c>
      <c r="Z83" s="196">
        <v>3.29</v>
      </c>
      <c r="AA83" s="196">
        <v>0.88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16.690000000000001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6.49</v>
      </c>
      <c r="L84" s="196">
        <v>125.67</v>
      </c>
      <c r="M84" s="196">
        <v>1.1399999999999999</v>
      </c>
      <c r="N84" s="196">
        <v>1.54</v>
      </c>
      <c r="O84" s="196">
        <v>0</v>
      </c>
      <c r="P84" s="196">
        <v>1.61</v>
      </c>
      <c r="Q84" s="196">
        <v>0.08</v>
      </c>
      <c r="R84" s="196">
        <v>0.55000000000000004</v>
      </c>
      <c r="S84" s="196">
        <v>1.58</v>
      </c>
      <c r="T84" s="196">
        <v>0</v>
      </c>
      <c r="U84" s="196">
        <v>1.0900000000000001</v>
      </c>
      <c r="V84" s="196">
        <v>0.24</v>
      </c>
      <c r="W84" s="196">
        <v>0.45</v>
      </c>
      <c r="X84" s="196">
        <v>1.92</v>
      </c>
      <c r="Y84" s="196">
        <v>0</v>
      </c>
      <c r="Z84" s="196">
        <v>3.29</v>
      </c>
      <c r="AA84" s="196">
        <v>0.88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16.690000000000001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6.49</v>
      </c>
      <c r="L85" s="196">
        <v>125.67</v>
      </c>
      <c r="M85" s="196">
        <v>1.1399999999999999</v>
      </c>
      <c r="N85" s="196">
        <v>1.54</v>
      </c>
      <c r="O85" s="196">
        <v>0</v>
      </c>
      <c r="P85" s="196">
        <v>1.61</v>
      </c>
      <c r="Q85" s="196">
        <v>0.08</v>
      </c>
      <c r="R85" s="196">
        <v>0.55000000000000004</v>
      </c>
      <c r="S85" s="196">
        <v>1.58</v>
      </c>
      <c r="T85" s="196">
        <v>0</v>
      </c>
      <c r="U85" s="196">
        <v>1.0900000000000001</v>
      </c>
      <c r="V85" s="196">
        <v>0.24</v>
      </c>
      <c r="W85" s="196">
        <v>0.45</v>
      </c>
      <c r="X85" s="196">
        <v>1.92</v>
      </c>
      <c r="Y85" s="196">
        <v>0</v>
      </c>
      <c r="Z85" s="196">
        <v>3.3</v>
      </c>
      <c r="AA85" s="196">
        <v>0.88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16.78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16.690000000000001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6.49</v>
      </c>
      <c r="L86" s="196">
        <v>175.67</v>
      </c>
      <c r="M86" s="196">
        <v>1.1399999999999999</v>
      </c>
      <c r="N86" s="196">
        <v>1.54</v>
      </c>
      <c r="O86" s="196">
        <v>0</v>
      </c>
      <c r="P86" s="196">
        <v>1.61</v>
      </c>
      <c r="Q86" s="196">
        <v>0.08</v>
      </c>
      <c r="R86" s="196">
        <v>0.55000000000000004</v>
      </c>
      <c r="S86" s="196">
        <v>1.58</v>
      </c>
      <c r="T86" s="196">
        <v>0</v>
      </c>
      <c r="U86" s="196">
        <v>1.0900000000000001</v>
      </c>
      <c r="V86" s="196">
        <v>0.24</v>
      </c>
      <c r="W86" s="196">
        <v>0.45</v>
      </c>
      <c r="X86" s="196">
        <v>1.92</v>
      </c>
      <c r="Y86" s="196">
        <v>0</v>
      </c>
      <c r="Z86" s="196">
        <v>3.29</v>
      </c>
      <c r="AA86" s="196">
        <v>0.88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16.78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16.690000000000001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6.49</v>
      </c>
      <c r="L87" s="196">
        <v>175.67</v>
      </c>
      <c r="M87" s="196">
        <v>1.1399999999999999</v>
      </c>
      <c r="N87" s="196">
        <v>1.54</v>
      </c>
      <c r="O87" s="196">
        <v>0</v>
      </c>
      <c r="P87" s="196">
        <v>1.61</v>
      </c>
      <c r="Q87" s="196">
        <v>0.08</v>
      </c>
      <c r="R87" s="196">
        <v>0</v>
      </c>
      <c r="S87" s="196">
        <v>1.58</v>
      </c>
      <c r="T87" s="196">
        <v>0</v>
      </c>
      <c r="U87" s="196">
        <v>1.0900000000000001</v>
      </c>
      <c r="V87" s="196">
        <v>0.23</v>
      </c>
      <c r="W87" s="196">
        <v>0.45</v>
      </c>
      <c r="X87" s="196">
        <v>1.92</v>
      </c>
      <c r="Y87" s="196">
        <v>0</v>
      </c>
      <c r="Z87" s="196">
        <v>3.29</v>
      </c>
      <c r="AA87" s="196">
        <v>0.88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2.9</v>
      </c>
      <c r="AS87" s="196">
        <v>16.690000000000001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6.49</v>
      </c>
      <c r="L88" s="196">
        <v>175.67</v>
      </c>
      <c r="M88" s="196">
        <v>1.1399999999999999</v>
      </c>
      <c r="N88" s="196">
        <v>1.54</v>
      </c>
      <c r="O88" s="196">
        <v>0</v>
      </c>
      <c r="P88" s="196">
        <v>1.61</v>
      </c>
      <c r="Q88" s="196">
        <v>0.08</v>
      </c>
      <c r="R88" s="196">
        <v>0.55000000000000004</v>
      </c>
      <c r="S88" s="196">
        <v>1.58</v>
      </c>
      <c r="T88" s="196">
        <v>0</v>
      </c>
      <c r="U88" s="196">
        <v>1.0900000000000001</v>
      </c>
      <c r="V88" s="196">
        <v>0.23</v>
      </c>
      <c r="W88" s="196">
        <v>0.45</v>
      </c>
      <c r="X88" s="196">
        <v>1.92</v>
      </c>
      <c r="Y88" s="196">
        <v>0</v>
      </c>
      <c r="Z88" s="196">
        <v>3.29</v>
      </c>
      <c r="AA88" s="196">
        <v>0.88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2.9</v>
      </c>
      <c r="AS88" s="196">
        <v>16.690000000000001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6.49</v>
      </c>
      <c r="L89" s="196">
        <v>175.67</v>
      </c>
      <c r="M89" s="196">
        <v>1.1399999999999999</v>
      </c>
      <c r="N89" s="196">
        <v>1.54</v>
      </c>
      <c r="O89" s="196">
        <v>0</v>
      </c>
      <c r="P89" s="196">
        <v>1.61</v>
      </c>
      <c r="Q89" s="196">
        <v>0.08</v>
      </c>
      <c r="R89" s="196">
        <v>0.55000000000000004</v>
      </c>
      <c r="S89" s="196">
        <v>1.58</v>
      </c>
      <c r="T89" s="196">
        <v>0</v>
      </c>
      <c r="U89" s="196">
        <v>1.0900000000000001</v>
      </c>
      <c r="V89" s="196">
        <v>1.59</v>
      </c>
      <c r="W89" s="196">
        <v>0.45</v>
      </c>
      <c r="X89" s="196">
        <v>1.92</v>
      </c>
      <c r="Y89" s="196">
        <v>0</v>
      </c>
      <c r="Z89" s="196">
        <v>2.83</v>
      </c>
      <c r="AA89" s="196">
        <v>0.88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16.78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2.9</v>
      </c>
      <c r="AS89" s="196">
        <v>16.73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6.49</v>
      </c>
      <c r="L90" s="196">
        <v>175.67</v>
      </c>
      <c r="M90" s="196">
        <v>1.1399999999999999</v>
      </c>
      <c r="N90" s="196">
        <v>1.54</v>
      </c>
      <c r="O90" s="196">
        <v>0</v>
      </c>
      <c r="P90" s="196">
        <v>1.61</v>
      </c>
      <c r="Q90" s="196">
        <v>0.08</v>
      </c>
      <c r="R90" s="196">
        <v>0.55000000000000004</v>
      </c>
      <c r="S90" s="196">
        <v>1.58</v>
      </c>
      <c r="T90" s="196">
        <v>0</v>
      </c>
      <c r="U90" s="196">
        <v>1.0900000000000001</v>
      </c>
      <c r="V90" s="196">
        <v>1.59</v>
      </c>
      <c r="W90" s="196">
        <v>0.45</v>
      </c>
      <c r="X90" s="196">
        <v>1.92</v>
      </c>
      <c r="Y90" s="196">
        <v>0</v>
      </c>
      <c r="Z90" s="196">
        <v>2.83</v>
      </c>
      <c r="AA90" s="196">
        <v>0.88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16.78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2.9</v>
      </c>
      <c r="AS90" s="196">
        <v>16.73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6.49</v>
      </c>
      <c r="L91" s="196">
        <v>175.67</v>
      </c>
      <c r="M91" s="196">
        <v>1.1399999999999999</v>
      </c>
      <c r="N91" s="196">
        <v>1.54</v>
      </c>
      <c r="O91" s="196">
        <v>0</v>
      </c>
      <c r="P91" s="196">
        <v>1.61</v>
      </c>
      <c r="Q91" s="196">
        <v>0.48</v>
      </c>
      <c r="R91" s="196">
        <v>10.14</v>
      </c>
      <c r="S91" s="196">
        <v>1.58</v>
      </c>
      <c r="T91" s="196">
        <v>0</v>
      </c>
      <c r="U91" s="196">
        <v>1.0900000000000001</v>
      </c>
      <c r="V91" s="196">
        <v>3.66</v>
      </c>
      <c r="W91" s="196">
        <v>0.45</v>
      </c>
      <c r="X91" s="196">
        <v>1.92</v>
      </c>
      <c r="Y91" s="196">
        <v>0</v>
      </c>
      <c r="Z91" s="196">
        <v>3.29</v>
      </c>
      <c r="AA91" s="196">
        <v>13.2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2.9</v>
      </c>
      <c r="AS91" s="196">
        <v>16.73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6.49</v>
      </c>
      <c r="L92" s="196">
        <v>175.67</v>
      </c>
      <c r="M92" s="196">
        <v>1.1399999999999999</v>
      </c>
      <c r="N92" s="196">
        <v>1.54</v>
      </c>
      <c r="O92" s="196">
        <v>0</v>
      </c>
      <c r="P92" s="196">
        <v>1.61</v>
      </c>
      <c r="Q92" s="196">
        <v>0.48</v>
      </c>
      <c r="R92" s="196">
        <v>10.14</v>
      </c>
      <c r="S92" s="196">
        <v>1.58</v>
      </c>
      <c r="T92" s="196">
        <v>0</v>
      </c>
      <c r="U92" s="196">
        <v>1.0900000000000001</v>
      </c>
      <c r="V92" s="196">
        <v>3.66</v>
      </c>
      <c r="W92" s="196">
        <v>0.45</v>
      </c>
      <c r="X92" s="196">
        <v>1.92</v>
      </c>
      <c r="Y92" s="196">
        <v>0</v>
      </c>
      <c r="Z92" s="196">
        <v>3.29</v>
      </c>
      <c r="AA92" s="196">
        <v>13.2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2.9</v>
      </c>
      <c r="AS92" s="196">
        <v>16.73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6.49</v>
      </c>
      <c r="L93" s="196">
        <v>184.58</v>
      </c>
      <c r="M93" s="196">
        <v>1.1399999999999999</v>
      </c>
      <c r="N93" s="196">
        <v>1.54</v>
      </c>
      <c r="O93" s="196">
        <v>0</v>
      </c>
      <c r="P93" s="196">
        <v>1.61</v>
      </c>
      <c r="Q93" s="196">
        <v>0.48</v>
      </c>
      <c r="R93" s="196">
        <v>10.14</v>
      </c>
      <c r="S93" s="196">
        <v>5.23</v>
      </c>
      <c r="T93" s="196">
        <v>0</v>
      </c>
      <c r="U93" s="196">
        <v>1.0900000000000001</v>
      </c>
      <c r="V93" s="196">
        <v>3.66</v>
      </c>
      <c r="W93" s="196">
        <v>0.45</v>
      </c>
      <c r="X93" s="196">
        <v>1.92</v>
      </c>
      <c r="Y93" s="196">
        <v>0</v>
      </c>
      <c r="Z93" s="196">
        <v>3.29</v>
      </c>
      <c r="AA93" s="196">
        <v>13.2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2.9</v>
      </c>
      <c r="AS93" s="196">
        <v>16.73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6.49</v>
      </c>
      <c r="L94" s="196">
        <v>184.58</v>
      </c>
      <c r="M94" s="196">
        <v>1.1399999999999999</v>
      </c>
      <c r="N94" s="196">
        <v>1.54</v>
      </c>
      <c r="O94" s="196">
        <v>0</v>
      </c>
      <c r="P94" s="196">
        <v>1.61</v>
      </c>
      <c r="Q94" s="196">
        <v>0.48</v>
      </c>
      <c r="R94" s="196">
        <v>10.14</v>
      </c>
      <c r="S94" s="196">
        <v>5.23</v>
      </c>
      <c r="T94" s="196">
        <v>0</v>
      </c>
      <c r="U94" s="196">
        <v>1.0900000000000001</v>
      </c>
      <c r="V94" s="196">
        <v>3.66</v>
      </c>
      <c r="W94" s="196">
        <v>0.45</v>
      </c>
      <c r="X94" s="196">
        <v>1.92</v>
      </c>
      <c r="Y94" s="196">
        <v>0</v>
      </c>
      <c r="Z94" s="196">
        <v>3.29</v>
      </c>
      <c r="AA94" s="196">
        <v>13.2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2.9</v>
      </c>
      <c r="AS94" s="196">
        <v>16.73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6.47</v>
      </c>
      <c r="L95" s="196">
        <v>184.58</v>
      </c>
      <c r="M95" s="196">
        <v>1.1399999999999999</v>
      </c>
      <c r="N95" s="196">
        <v>1.54</v>
      </c>
      <c r="O95" s="196">
        <v>0</v>
      </c>
      <c r="P95" s="196">
        <v>1.61</v>
      </c>
      <c r="Q95" s="196">
        <v>0.48</v>
      </c>
      <c r="R95" s="196">
        <v>10.14</v>
      </c>
      <c r="S95" s="196">
        <v>5.23</v>
      </c>
      <c r="T95" s="196">
        <v>0</v>
      </c>
      <c r="U95" s="196">
        <v>1.0900000000000001</v>
      </c>
      <c r="V95" s="196">
        <v>3.66</v>
      </c>
      <c r="W95" s="196">
        <v>0.45</v>
      </c>
      <c r="X95" s="196">
        <v>1.92</v>
      </c>
      <c r="Y95" s="196">
        <v>0</v>
      </c>
      <c r="Z95" s="196">
        <v>3.29</v>
      </c>
      <c r="AA95" s="196">
        <v>13.2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2.9</v>
      </c>
      <c r="AS95" s="196">
        <v>16.73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6.49</v>
      </c>
      <c r="L96" s="196">
        <v>184.58</v>
      </c>
      <c r="M96" s="196">
        <v>1.1399999999999999</v>
      </c>
      <c r="N96" s="196">
        <v>1.54</v>
      </c>
      <c r="O96" s="196">
        <v>0</v>
      </c>
      <c r="P96" s="196">
        <v>1.61</v>
      </c>
      <c r="Q96" s="196">
        <v>0.48</v>
      </c>
      <c r="R96" s="196">
        <v>10.14</v>
      </c>
      <c r="S96" s="196">
        <v>5.23</v>
      </c>
      <c r="T96" s="196">
        <v>0</v>
      </c>
      <c r="U96" s="196">
        <v>1.0900000000000001</v>
      </c>
      <c r="V96" s="196">
        <v>3.66</v>
      </c>
      <c r="W96" s="196">
        <v>0.45</v>
      </c>
      <c r="X96" s="196">
        <v>1.92</v>
      </c>
      <c r="Y96" s="196">
        <v>0</v>
      </c>
      <c r="Z96" s="196">
        <v>3.29</v>
      </c>
      <c r="AA96" s="196">
        <v>13.2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2.9</v>
      </c>
      <c r="AS96" s="196">
        <v>16.73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6.49</v>
      </c>
      <c r="L97" s="196">
        <v>184.58</v>
      </c>
      <c r="M97" s="196">
        <v>1.1399999999999999</v>
      </c>
      <c r="N97" s="196">
        <v>1.54</v>
      </c>
      <c r="O97" s="196">
        <v>0</v>
      </c>
      <c r="P97" s="196">
        <v>1.61</v>
      </c>
      <c r="Q97" s="196">
        <v>0.48</v>
      </c>
      <c r="R97" s="196">
        <v>10.14</v>
      </c>
      <c r="S97" s="196">
        <v>5.23</v>
      </c>
      <c r="T97" s="196">
        <v>0</v>
      </c>
      <c r="U97" s="196">
        <v>1.0900000000000001</v>
      </c>
      <c r="V97" s="196">
        <v>3.66</v>
      </c>
      <c r="W97" s="196">
        <v>0.45</v>
      </c>
      <c r="X97" s="196">
        <v>1.92</v>
      </c>
      <c r="Y97" s="196">
        <v>0</v>
      </c>
      <c r="Z97" s="196">
        <v>3.29</v>
      </c>
      <c r="AA97" s="196">
        <v>13.2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2.9</v>
      </c>
      <c r="AS97" s="196">
        <v>16.73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6.49</v>
      </c>
      <c r="L98" s="196">
        <v>184.58</v>
      </c>
      <c r="M98" s="196">
        <v>1.1399999999999999</v>
      </c>
      <c r="N98" s="196">
        <v>1.54</v>
      </c>
      <c r="O98" s="196">
        <v>0</v>
      </c>
      <c r="P98" s="196">
        <v>1.61</v>
      </c>
      <c r="Q98" s="196">
        <v>0.48</v>
      </c>
      <c r="R98" s="196">
        <v>10.14</v>
      </c>
      <c r="S98" s="196">
        <v>5.23</v>
      </c>
      <c r="T98" s="196">
        <v>0</v>
      </c>
      <c r="U98" s="196">
        <v>1.0900000000000001</v>
      </c>
      <c r="V98" s="196">
        <v>3.66</v>
      </c>
      <c r="W98" s="196">
        <v>0.45</v>
      </c>
      <c r="X98" s="196">
        <v>1.92</v>
      </c>
      <c r="Y98" s="196">
        <v>0</v>
      </c>
      <c r="Z98" s="196">
        <v>3.29</v>
      </c>
      <c r="AA98" s="196">
        <v>13.2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2.9</v>
      </c>
      <c r="AS98" s="196">
        <v>16.73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6.9600000000000037E-2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0.11770750000000001</v>
      </c>
      <c r="L99">
        <f t="shared" si="0"/>
        <v>4.2618825000000014</v>
      </c>
      <c r="M99">
        <f t="shared" si="0"/>
        <v>2.737500000000001E-2</v>
      </c>
      <c r="N99">
        <f t="shared" si="0"/>
        <v>3.6960000000000034E-2</v>
      </c>
      <c r="O99">
        <f t="shared" si="0"/>
        <v>0</v>
      </c>
      <c r="P99">
        <f t="shared" si="0"/>
        <v>3.8350000000000044E-2</v>
      </c>
      <c r="Q99">
        <f t="shared" si="0"/>
        <v>5.4249999999999932E-3</v>
      </c>
      <c r="R99">
        <f t="shared" si="0"/>
        <v>8.9892500000000111E-2</v>
      </c>
      <c r="S99">
        <f t="shared" si="0"/>
        <v>6.9967500000000071E-2</v>
      </c>
      <c r="T99">
        <f t="shared" si="0"/>
        <v>0</v>
      </c>
      <c r="U99">
        <f t="shared" si="0"/>
        <v>2.6160000000000058E-2</v>
      </c>
      <c r="V99">
        <f t="shared" si="0"/>
        <v>3.364499999999996E-2</v>
      </c>
      <c r="W99">
        <f t="shared" si="0"/>
        <v>4.94499999999998E-2</v>
      </c>
      <c r="X99">
        <f t="shared" si="0"/>
        <v>0.22247249999999921</v>
      </c>
      <c r="Y99">
        <f t="shared" si="0"/>
        <v>0</v>
      </c>
      <c r="Z99">
        <f t="shared" si="0"/>
        <v>0.31849999999999939</v>
      </c>
      <c r="AA99">
        <f t="shared" si="0"/>
        <v>0.16315500000000008</v>
      </c>
      <c r="AB99">
        <f t="shared" si="0"/>
        <v>0</v>
      </c>
      <c r="AC99">
        <f t="shared" si="0"/>
        <v>3.4879999999999994E-2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1.1660100000000011</v>
      </c>
      <c r="AH99">
        <f t="shared" si="0"/>
        <v>5.6910000000000002E-2</v>
      </c>
      <c r="AI99">
        <f t="shared" si="0"/>
        <v>0.34704000000000046</v>
      </c>
      <c r="AJ99">
        <f t="shared" si="0"/>
        <v>0</v>
      </c>
      <c r="AK99">
        <f t="shared" si="0"/>
        <v>0.23447249999999986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6.9600000000000037E-2</v>
      </c>
      <c r="AS99">
        <f t="shared" si="0"/>
        <v>0.39904499999999954</v>
      </c>
      <c r="AT99">
        <f t="shared" si="0"/>
        <v>0.67784999999999906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-3</v>
      </c>
      <c r="D22" s="82">
        <v>0</v>
      </c>
      <c r="E22" s="82">
        <v>0</v>
      </c>
      <c r="F22" s="82">
        <v>0</v>
      </c>
      <c r="G22" s="82">
        <v>-3</v>
      </c>
      <c r="H22" s="76"/>
      <c r="I22" s="31">
        <v>20</v>
      </c>
      <c r="J22" s="82">
        <v>3</v>
      </c>
      <c r="K22" s="82">
        <v>0</v>
      </c>
      <c r="L22" s="82">
        <v>0</v>
      </c>
      <c r="M22" s="82">
        <v>0</v>
      </c>
      <c r="N22" s="82">
        <v>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30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30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3</v>
      </c>
      <c r="DG22" s="81">
        <f t="shared" si="32"/>
        <v>-3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-10.847</v>
      </c>
      <c r="D39" s="82">
        <v>0</v>
      </c>
      <c r="E39" s="82">
        <v>0</v>
      </c>
      <c r="F39" s="82">
        <v>0</v>
      </c>
      <c r="G39" s="82">
        <v>-10.847</v>
      </c>
      <c r="H39" s="76"/>
      <c r="I39" s="31">
        <v>37</v>
      </c>
      <c r="J39" s="82">
        <v>10.847</v>
      </c>
      <c r="K39" s="82">
        <v>0</v>
      </c>
      <c r="L39" s="82">
        <v>0</v>
      </c>
      <c r="M39" s="82">
        <v>9.1530000000000005</v>
      </c>
      <c r="N39" s="82">
        <v>20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-9.1530000000000005</v>
      </c>
      <c r="AG39" s="82">
        <v>0</v>
      </c>
      <c r="AH39" s="82">
        <v>0</v>
      </c>
      <c r="AI39" s="82">
        <v>-9.1530000000000005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10.847</v>
      </c>
      <c r="AV39" s="83">
        <f t="shared" si="13"/>
        <v>0</v>
      </c>
      <c r="AW39" s="83">
        <f t="shared" si="13"/>
        <v>0</v>
      </c>
      <c r="AX39" s="83">
        <f t="shared" si="13"/>
        <v>9.1530000000000005</v>
      </c>
      <c r="AY39" s="83">
        <f t="shared" si="14"/>
        <v>-20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108.47</v>
      </c>
      <c r="CF39" s="80">
        <f t="shared" si="5"/>
        <v>0</v>
      </c>
      <c r="CG39" s="80">
        <f t="shared" si="5"/>
        <v>0</v>
      </c>
      <c r="CH39" s="80">
        <f t="shared" si="5"/>
        <v>91.53</v>
      </c>
      <c r="CI39" s="80">
        <f t="shared" si="24"/>
        <v>200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10.847</v>
      </c>
      <c r="DG39" s="81">
        <f t="shared" si="32"/>
        <v>-20</v>
      </c>
      <c r="DH39" s="81">
        <f t="shared" si="33"/>
        <v>0</v>
      </c>
      <c r="DI39" s="81">
        <f t="shared" si="34"/>
        <v>0</v>
      </c>
      <c r="DJ39" s="81">
        <f t="shared" si="35"/>
        <v>9.1530000000000005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-10.847</v>
      </c>
      <c r="D40" s="82">
        <v>0</v>
      </c>
      <c r="E40" s="82">
        <v>0</v>
      </c>
      <c r="F40" s="82">
        <v>0</v>
      </c>
      <c r="G40" s="82">
        <v>-10.847</v>
      </c>
      <c r="H40" s="76"/>
      <c r="I40" s="31">
        <v>38</v>
      </c>
      <c r="J40" s="82">
        <v>10.847</v>
      </c>
      <c r="K40" s="82">
        <v>0</v>
      </c>
      <c r="L40" s="82">
        <v>0</v>
      </c>
      <c r="M40" s="82">
        <v>9.1530000000000005</v>
      </c>
      <c r="N40" s="82">
        <v>20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-9.1530000000000005</v>
      </c>
      <c r="AG40" s="82">
        <v>0</v>
      </c>
      <c r="AH40" s="82">
        <v>0</v>
      </c>
      <c r="AI40" s="82">
        <v>-9.1530000000000005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10.847</v>
      </c>
      <c r="AV40" s="83">
        <f t="shared" si="13"/>
        <v>0</v>
      </c>
      <c r="AW40" s="83">
        <f t="shared" si="13"/>
        <v>0</v>
      </c>
      <c r="AX40" s="83">
        <f t="shared" si="13"/>
        <v>9.1530000000000005</v>
      </c>
      <c r="AY40" s="83">
        <f t="shared" si="14"/>
        <v>-20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108.47</v>
      </c>
      <c r="CF40" s="80">
        <f t="shared" si="5"/>
        <v>0</v>
      </c>
      <c r="CG40" s="80">
        <f t="shared" si="5"/>
        <v>0</v>
      </c>
      <c r="CH40" s="80">
        <f t="shared" si="5"/>
        <v>91.53</v>
      </c>
      <c r="CI40" s="80">
        <f t="shared" si="24"/>
        <v>200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10.847</v>
      </c>
      <c r="DG40" s="81">
        <f t="shared" si="32"/>
        <v>-20</v>
      </c>
      <c r="DH40" s="81">
        <f t="shared" si="33"/>
        <v>0</v>
      </c>
      <c r="DI40" s="81">
        <f t="shared" si="34"/>
        <v>0</v>
      </c>
      <c r="DJ40" s="81">
        <f t="shared" si="35"/>
        <v>9.1530000000000005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-8.1349999999999998</v>
      </c>
      <c r="D41" s="82">
        <v>0</v>
      </c>
      <c r="E41" s="82">
        <v>0</v>
      </c>
      <c r="F41" s="82">
        <v>0</v>
      </c>
      <c r="G41" s="82">
        <v>-8.1349999999999998</v>
      </c>
      <c r="H41" s="76"/>
      <c r="I41" s="31">
        <v>39</v>
      </c>
      <c r="J41" s="82">
        <v>8.1349999999999998</v>
      </c>
      <c r="K41" s="82">
        <v>0</v>
      </c>
      <c r="L41" s="82">
        <v>0</v>
      </c>
      <c r="M41" s="82">
        <v>6.8650000000000002</v>
      </c>
      <c r="N41" s="82">
        <v>15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-6.8650000000000002</v>
      </c>
      <c r="AG41" s="82">
        <v>0</v>
      </c>
      <c r="AH41" s="82">
        <v>0</v>
      </c>
      <c r="AI41" s="82">
        <v>-6.8650000000000002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8.1349999999999998</v>
      </c>
      <c r="AV41" s="83">
        <f t="shared" si="13"/>
        <v>0</v>
      </c>
      <c r="AW41" s="83">
        <f t="shared" si="13"/>
        <v>0</v>
      </c>
      <c r="AX41" s="83">
        <f t="shared" si="13"/>
        <v>6.8650000000000002</v>
      </c>
      <c r="AY41" s="83">
        <f t="shared" si="14"/>
        <v>-15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81.349999999999994</v>
      </c>
      <c r="CF41" s="80">
        <f t="shared" si="5"/>
        <v>0</v>
      </c>
      <c r="CG41" s="80">
        <f t="shared" si="5"/>
        <v>0</v>
      </c>
      <c r="CH41" s="80">
        <f t="shared" si="5"/>
        <v>68.650000000000006</v>
      </c>
      <c r="CI41" s="80">
        <f t="shared" si="24"/>
        <v>150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8.1349999999999998</v>
      </c>
      <c r="DG41" s="81">
        <f t="shared" si="32"/>
        <v>-15</v>
      </c>
      <c r="DH41" s="81">
        <f t="shared" si="33"/>
        <v>0</v>
      </c>
      <c r="DI41" s="81">
        <f t="shared" si="34"/>
        <v>0</v>
      </c>
      <c r="DJ41" s="81">
        <f t="shared" si="35"/>
        <v>6.8650000000000002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45</v>
      </c>
      <c r="N42" s="82">
        <v>45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-45</v>
      </c>
      <c r="AG42" s="82">
        <v>0</v>
      </c>
      <c r="AH42" s="82">
        <v>0</v>
      </c>
      <c r="AI42" s="82">
        <v>-45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45</v>
      </c>
      <c r="AY42" s="83">
        <f t="shared" si="14"/>
        <v>-45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450</v>
      </c>
      <c r="CI42" s="80">
        <f t="shared" si="24"/>
        <v>450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-45</v>
      </c>
      <c r="DH42" s="81">
        <f t="shared" si="33"/>
        <v>0</v>
      </c>
      <c r="DI42" s="81">
        <f t="shared" si="34"/>
        <v>0</v>
      </c>
      <c r="DJ42" s="81">
        <f t="shared" si="35"/>
        <v>45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2</v>
      </c>
      <c r="N44" s="82">
        <v>2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-2</v>
      </c>
      <c r="AG44" s="82">
        <v>0</v>
      </c>
      <c r="AH44" s="82">
        <v>0</v>
      </c>
      <c r="AI44" s="82">
        <v>-2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2</v>
      </c>
      <c r="AY44" s="83">
        <f t="shared" si="14"/>
        <v>-2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20</v>
      </c>
      <c r="CI44" s="80">
        <f t="shared" si="24"/>
        <v>20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-2</v>
      </c>
      <c r="DH44" s="81">
        <f t="shared" si="33"/>
        <v>0</v>
      </c>
      <c r="DI44" s="81">
        <f t="shared" si="34"/>
        <v>0</v>
      </c>
      <c r="DJ44" s="81">
        <f t="shared" si="35"/>
        <v>2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-15.727</v>
      </c>
      <c r="D83" s="82">
        <v>0</v>
      </c>
      <c r="E83" s="82">
        <v>0</v>
      </c>
      <c r="F83" s="82">
        <v>0</v>
      </c>
      <c r="G83" s="82">
        <v>-15.727</v>
      </c>
      <c r="H83" s="76"/>
      <c r="I83" s="31">
        <v>81</v>
      </c>
      <c r="J83" s="82">
        <v>15.727</v>
      </c>
      <c r="K83" s="82">
        <v>0</v>
      </c>
      <c r="L83" s="82">
        <v>0</v>
      </c>
      <c r="M83" s="82">
        <v>13.273</v>
      </c>
      <c r="N83" s="82">
        <v>29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-13.273</v>
      </c>
      <c r="AG83" s="82">
        <v>0</v>
      </c>
      <c r="AH83" s="82">
        <v>0</v>
      </c>
      <c r="AI83" s="82">
        <v>-13.273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15.727</v>
      </c>
      <c r="AV83" s="83">
        <f t="shared" si="41"/>
        <v>0</v>
      </c>
      <c r="AW83" s="83">
        <f t="shared" si="41"/>
        <v>0</v>
      </c>
      <c r="AX83" s="83">
        <f t="shared" si="41"/>
        <v>13.273</v>
      </c>
      <c r="AY83" s="83">
        <f t="shared" si="42"/>
        <v>-29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157.27000000000001</v>
      </c>
      <c r="CF83" s="80">
        <f t="shared" si="51"/>
        <v>0</v>
      </c>
      <c r="CG83" s="80">
        <f t="shared" si="51"/>
        <v>0</v>
      </c>
      <c r="CH83" s="80">
        <f t="shared" si="51"/>
        <v>132.72999999999999</v>
      </c>
      <c r="CI83" s="80">
        <f t="shared" si="52"/>
        <v>290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15.727</v>
      </c>
      <c r="DG83" s="81">
        <f t="shared" si="60"/>
        <v>-29</v>
      </c>
      <c r="DH83" s="81">
        <f t="shared" si="61"/>
        <v>0</v>
      </c>
      <c r="DI83" s="81">
        <f t="shared" si="62"/>
        <v>0</v>
      </c>
      <c r="DJ83" s="81">
        <f t="shared" si="63"/>
        <v>13.273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-20.065999999999999</v>
      </c>
      <c r="D84" s="82">
        <v>0</v>
      </c>
      <c r="E84" s="82">
        <v>0</v>
      </c>
      <c r="F84" s="82">
        <v>0</v>
      </c>
      <c r="G84" s="82">
        <v>-20.065999999999999</v>
      </c>
      <c r="H84" s="76"/>
      <c r="I84" s="31">
        <v>82</v>
      </c>
      <c r="J84" s="82">
        <v>20.065999999999999</v>
      </c>
      <c r="K84" s="82">
        <v>0</v>
      </c>
      <c r="L84" s="82">
        <v>0</v>
      </c>
      <c r="M84" s="82">
        <v>16.934000000000001</v>
      </c>
      <c r="N84" s="82">
        <v>37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-16.934000000000001</v>
      </c>
      <c r="AG84" s="82">
        <v>0</v>
      </c>
      <c r="AH84" s="82">
        <v>0</v>
      </c>
      <c r="AI84" s="82">
        <v>-16.934000000000001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20.065999999999999</v>
      </c>
      <c r="AV84" s="83">
        <f t="shared" si="41"/>
        <v>0</v>
      </c>
      <c r="AW84" s="83">
        <f t="shared" si="41"/>
        <v>0</v>
      </c>
      <c r="AX84" s="83">
        <f t="shared" si="41"/>
        <v>16.934000000000001</v>
      </c>
      <c r="AY84" s="83">
        <f t="shared" si="42"/>
        <v>-37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200.66</v>
      </c>
      <c r="CF84" s="80">
        <f t="shared" si="51"/>
        <v>0</v>
      </c>
      <c r="CG84" s="80">
        <f t="shared" si="51"/>
        <v>0</v>
      </c>
      <c r="CH84" s="80">
        <f t="shared" si="51"/>
        <v>169.34</v>
      </c>
      <c r="CI84" s="80">
        <f t="shared" si="52"/>
        <v>370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20.065999999999999</v>
      </c>
      <c r="DG84" s="81">
        <f t="shared" si="60"/>
        <v>-37</v>
      </c>
      <c r="DH84" s="81">
        <f t="shared" si="61"/>
        <v>0</v>
      </c>
      <c r="DI84" s="81">
        <f t="shared" si="62"/>
        <v>0</v>
      </c>
      <c r="DJ84" s="81">
        <f t="shared" si="63"/>
        <v>16.934000000000001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-33</v>
      </c>
      <c r="D85" s="82">
        <v>0</v>
      </c>
      <c r="E85" s="82">
        <v>0</v>
      </c>
      <c r="F85" s="82">
        <v>0</v>
      </c>
      <c r="G85" s="82">
        <v>-33</v>
      </c>
      <c r="H85" s="76"/>
      <c r="I85" s="31">
        <v>83</v>
      </c>
      <c r="J85" s="82">
        <v>33</v>
      </c>
      <c r="K85" s="82">
        <v>0</v>
      </c>
      <c r="L85" s="82">
        <v>0</v>
      </c>
      <c r="M85" s="82">
        <v>0</v>
      </c>
      <c r="N85" s="82">
        <v>33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33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-33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330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330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33</v>
      </c>
      <c r="DG85" s="81">
        <f t="shared" si="60"/>
        <v>-33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</v>
      </c>
      <c r="D86" s="82">
        <v>0</v>
      </c>
      <c r="E86" s="82">
        <v>0</v>
      </c>
      <c r="F86" s="82">
        <v>0</v>
      </c>
      <c r="G86" s="82">
        <v>-11</v>
      </c>
      <c r="H86" s="76"/>
      <c r="I86" s="31">
        <v>84</v>
      </c>
      <c r="J86" s="82">
        <v>11</v>
      </c>
      <c r="K86" s="82">
        <v>0</v>
      </c>
      <c r="L86" s="82">
        <v>0</v>
      </c>
      <c r="M86" s="82">
        <v>0</v>
      </c>
      <c r="N86" s="82">
        <v>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</v>
      </c>
      <c r="DG86" s="81">
        <f t="shared" si="60"/>
        <v>-11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-31</v>
      </c>
      <c r="D87" s="82">
        <v>0</v>
      </c>
      <c r="E87" s="82">
        <v>0</v>
      </c>
      <c r="F87" s="82">
        <v>0</v>
      </c>
      <c r="G87" s="82">
        <v>-31</v>
      </c>
      <c r="H87" s="76"/>
      <c r="I87" s="31">
        <v>85</v>
      </c>
      <c r="J87" s="82">
        <v>31</v>
      </c>
      <c r="K87" s="82">
        <v>0</v>
      </c>
      <c r="L87" s="82">
        <v>0</v>
      </c>
      <c r="M87" s="82">
        <v>0</v>
      </c>
      <c r="N87" s="82">
        <v>31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31</v>
      </c>
      <c r="DG87" s="81">
        <f t="shared" si="60"/>
        <v>-31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-21</v>
      </c>
      <c r="D88" s="82">
        <v>0</v>
      </c>
      <c r="E88" s="82">
        <v>0</v>
      </c>
      <c r="F88" s="82">
        <v>0</v>
      </c>
      <c r="G88" s="82">
        <v>-21</v>
      </c>
      <c r="H88" s="76"/>
      <c r="I88" s="31">
        <v>86</v>
      </c>
      <c r="J88" s="82">
        <v>21</v>
      </c>
      <c r="K88" s="82">
        <v>0</v>
      </c>
      <c r="L88" s="82">
        <v>0</v>
      </c>
      <c r="M88" s="82">
        <v>0</v>
      </c>
      <c r="N88" s="82">
        <v>21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21</v>
      </c>
      <c r="DG88" s="81">
        <f t="shared" si="60"/>
        <v>-21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4.1155500000000005E-2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2.5594499999999996E-2</v>
      </c>
      <c r="AY99" s="87">
        <f t="shared" si="65"/>
        <v>-6.6750000000000004E-2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4.1155499999999998E-2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2.5594500000000003E-2</v>
      </c>
      <c r="CI99" s="89">
        <f t="shared" si="70"/>
        <v>6.6750000000000004E-2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4.1155500000000005E-2</v>
      </c>
      <c r="DG99" s="81">
        <f t="shared" si="60"/>
        <v>-6.6750000000000004E-2</v>
      </c>
      <c r="DH99" s="81">
        <f t="shared" si="61"/>
        <v>0</v>
      </c>
      <c r="DI99" s="81">
        <f t="shared" si="62"/>
        <v>0</v>
      </c>
      <c r="DJ99" s="81">
        <f t="shared" si="63"/>
        <v>2.5594499999999996E-2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363</v>
      </c>
      <c r="H3" s="174">
        <f t="shared" ref="H3:H66" ca="1" si="2">INDIRECT("ISGS_Delhi_pp!" &amp; $V$3 &amp; X3)</f>
        <v>347.60879999999997</v>
      </c>
      <c r="I3" s="178">
        <f ca="1">INDIRECT("BRPL_EOD!" &amp; $V$3 &amp; X3)</f>
        <v>268.13</v>
      </c>
      <c r="J3" s="176">
        <f ca="1">INDIRECT("BYPL_EOD!" &amp; $V$3 &amp; X3)</f>
        <v>76.61</v>
      </c>
      <c r="K3" s="176">
        <f ca="1">INDIRECT("TPDDL_EOD!" &amp; $V$3 &amp; X3)</f>
        <v>2.87</v>
      </c>
      <c r="L3" s="176">
        <f ca="1">INDIRECT("NDMC_EOD!" &amp; $V$3 &amp; X3)</f>
        <v>0</v>
      </c>
      <c r="M3" s="177">
        <f ca="1">SUM(I3:L3)</f>
        <v>347.61</v>
      </c>
      <c r="N3" s="175">
        <f ca="1">INDIRECT("BRPL_ISGS_exbus!" &amp; $V$3 &amp; X3)</f>
        <v>268.12907437645634</v>
      </c>
      <c r="O3" s="176">
        <f ca="1">INDIRECT("BYPL_ISGS_exbus!" &amp; $V$3 &amp; X3)</f>
        <v>76.609735531198751</v>
      </c>
      <c r="P3" s="176">
        <f ca="1">INDIRECT("TPDDL_ISGS_exbus!" &amp; $V$3 &amp; X3)</f>
        <v>2.8699900923448691</v>
      </c>
      <c r="Q3" s="176">
        <f ca="1">INDIRECT("NDMC_ISGS_exbus!" &amp; $V$3 &amp; X3)</f>
        <v>0</v>
      </c>
      <c r="R3" s="177">
        <f ca="1">SUM(N3:Q3)</f>
        <v>347.60879999999997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363</v>
      </c>
      <c r="H4" s="182">
        <f t="shared" ca="1" si="2"/>
        <v>347.60879999999997</v>
      </c>
      <c r="I4" s="183">
        <f t="shared" ref="I4:I67" ca="1" si="5">INDIRECT("BRPL_EOD!" &amp; $V$3 &amp; X4)</f>
        <v>268.13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2.87</v>
      </c>
      <c r="L4" s="180">
        <f t="shared" ref="L4:L67" ca="1" si="8">INDIRECT("NDMC_EOD!" &amp; $V$3 &amp; X4)</f>
        <v>0</v>
      </c>
      <c r="M4" s="181">
        <f t="shared" ref="M4:M67" ca="1" si="9">SUM(I4:L4)</f>
        <v>347.61</v>
      </c>
      <c r="N4" s="179">
        <f t="shared" ref="N4:N67" ca="1" si="10">INDIRECT("BRPL_ISGS_exbus!" &amp; $V$3 &amp; X4)</f>
        <v>268.12907437645634</v>
      </c>
      <c r="O4" s="180">
        <f t="shared" ref="O4:O67" ca="1" si="11">INDIRECT("BYPL_ISGS_exbus!" &amp; $V$3 &amp; X4)</f>
        <v>76.609735531198751</v>
      </c>
      <c r="P4" s="180">
        <f t="shared" ref="P4:P67" ca="1" si="12">INDIRECT("TPDDL_ISGS_exbus!" &amp; $V$3 &amp; X4)</f>
        <v>2.8699900923448691</v>
      </c>
      <c r="Q4" s="180">
        <f t="shared" ref="Q4:Q67" ca="1" si="13">INDIRECT("NDMC_ISGS_exbus!" &amp; $V$3 &amp; X4)</f>
        <v>0</v>
      </c>
      <c r="R4" s="181">
        <f t="shared" ref="R4:R67" ca="1" si="14">SUM(N4:Q4)</f>
        <v>347.60879999999997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363</v>
      </c>
      <c r="H5" s="182">
        <f t="shared" ca="1" si="2"/>
        <v>347.60879999999997</v>
      </c>
      <c r="I5" s="183">
        <f t="shared" ca="1" si="5"/>
        <v>268.13</v>
      </c>
      <c r="J5" s="180">
        <f t="shared" ca="1" si="6"/>
        <v>76.61</v>
      </c>
      <c r="K5" s="180">
        <f t="shared" ca="1" si="7"/>
        <v>2.87</v>
      </c>
      <c r="L5" s="180">
        <f t="shared" ca="1" si="8"/>
        <v>0</v>
      </c>
      <c r="M5" s="181">
        <f t="shared" ca="1" si="9"/>
        <v>347.61</v>
      </c>
      <c r="N5" s="179">
        <f t="shared" ca="1" si="10"/>
        <v>268.12907437645634</v>
      </c>
      <c r="O5" s="180">
        <f t="shared" ca="1" si="11"/>
        <v>76.609735531198751</v>
      </c>
      <c r="P5" s="180">
        <f t="shared" ca="1" si="12"/>
        <v>2.8699900923448691</v>
      </c>
      <c r="Q5" s="180">
        <f t="shared" ca="1" si="13"/>
        <v>0</v>
      </c>
      <c r="R5" s="181">
        <f t="shared" ca="1" si="14"/>
        <v>347.60879999999997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363</v>
      </c>
      <c r="H6" s="182">
        <f t="shared" ca="1" si="2"/>
        <v>347.60879999999997</v>
      </c>
      <c r="I6" s="183">
        <f t="shared" ca="1" si="5"/>
        <v>268.13</v>
      </c>
      <c r="J6" s="180">
        <f t="shared" ca="1" si="6"/>
        <v>76.61</v>
      </c>
      <c r="K6" s="180">
        <f t="shared" ca="1" si="7"/>
        <v>2.87</v>
      </c>
      <c r="L6" s="180">
        <f t="shared" ca="1" si="8"/>
        <v>0</v>
      </c>
      <c r="M6" s="181">
        <f t="shared" ca="1" si="9"/>
        <v>347.61</v>
      </c>
      <c r="N6" s="179">
        <f t="shared" ca="1" si="10"/>
        <v>268.12907437645634</v>
      </c>
      <c r="O6" s="180">
        <f t="shared" ca="1" si="11"/>
        <v>76.609735531198751</v>
      </c>
      <c r="P6" s="180">
        <f t="shared" ca="1" si="12"/>
        <v>2.8699900923448691</v>
      </c>
      <c r="Q6" s="180">
        <f t="shared" ca="1" si="13"/>
        <v>0</v>
      </c>
      <c r="R6" s="181">
        <f t="shared" ca="1" si="14"/>
        <v>347.60879999999997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363</v>
      </c>
      <c r="H7" s="182">
        <f t="shared" ca="1" si="2"/>
        <v>347.60879999999997</v>
      </c>
      <c r="I7" s="183">
        <f t="shared" ca="1" si="5"/>
        <v>268.13</v>
      </c>
      <c r="J7" s="180">
        <f t="shared" ca="1" si="6"/>
        <v>76.61</v>
      </c>
      <c r="K7" s="180">
        <f t="shared" ca="1" si="7"/>
        <v>2.87</v>
      </c>
      <c r="L7" s="180">
        <f t="shared" ca="1" si="8"/>
        <v>0</v>
      </c>
      <c r="M7" s="181">
        <f t="shared" ca="1" si="9"/>
        <v>347.61</v>
      </c>
      <c r="N7" s="179">
        <f t="shared" ca="1" si="10"/>
        <v>268.12907437645634</v>
      </c>
      <c r="O7" s="180">
        <f t="shared" ca="1" si="11"/>
        <v>76.609735531198751</v>
      </c>
      <c r="P7" s="180">
        <f t="shared" ca="1" si="12"/>
        <v>2.8699900923448691</v>
      </c>
      <c r="Q7" s="180">
        <f t="shared" ca="1" si="13"/>
        <v>0</v>
      </c>
      <c r="R7" s="181">
        <f t="shared" ca="1" si="14"/>
        <v>347.60879999999997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363</v>
      </c>
      <c r="H8" s="182">
        <f t="shared" ca="1" si="2"/>
        <v>347.60879999999997</v>
      </c>
      <c r="I8" s="183">
        <f t="shared" ca="1" si="5"/>
        <v>268.13</v>
      </c>
      <c r="J8" s="180">
        <f t="shared" ca="1" si="6"/>
        <v>76.61</v>
      </c>
      <c r="K8" s="180">
        <f t="shared" ca="1" si="7"/>
        <v>2.87</v>
      </c>
      <c r="L8" s="180">
        <f t="shared" ca="1" si="8"/>
        <v>0</v>
      </c>
      <c r="M8" s="181">
        <f t="shared" ca="1" si="9"/>
        <v>347.61</v>
      </c>
      <c r="N8" s="179">
        <f t="shared" ca="1" si="10"/>
        <v>268.12907437645634</v>
      </c>
      <c r="O8" s="180">
        <f t="shared" ca="1" si="11"/>
        <v>76.609735531198751</v>
      </c>
      <c r="P8" s="180">
        <f t="shared" ca="1" si="12"/>
        <v>2.8699900923448691</v>
      </c>
      <c r="Q8" s="180">
        <f t="shared" ca="1" si="13"/>
        <v>0</v>
      </c>
      <c r="R8" s="181">
        <f t="shared" ca="1" si="14"/>
        <v>347.60879999999997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363</v>
      </c>
      <c r="H9" s="182">
        <f t="shared" ca="1" si="2"/>
        <v>347.60879999999997</v>
      </c>
      <c r="I9" s="183">
        <f t="shared" ca="1" si="5"/>
        <v>268.13</v>
      </c>
      <c r="J9" s="180">
        <f t="shared" ca="1" si="6"/>
        <v>76.61</v>
      </c>
      <c r="K9" s="180">
        <f t="shared" ca="1" si="7"/>
        <v>2.87</v>
      </c>
      <c r="L9" s="180">
        <f t="shared" ca="1" si="8"/>
        <v>0</v>
      </c>
      <c r="M9" s="181">
        <f t="shared" ca="1" si="9"/>
        <v>347.61</v>
      </c>
      <c r="N9" s="179">
        <f t="shared" ca="1" si="10"/>
        <v>268.12907437645634</v>
      </c>
      <c r="O9" s="180">
        <f t="shared" ca="1" si="11"/>
        <v>76.609735531198751</v>
      </c>
      <c r="P9" s="180">
        <f t="shared" ca="1" si="12"/>
        <v>2.8699900923448691</v>
      </c>
      <c r="Q9" s="180">
        <f t="shared" ca="1" si="13"/>
        <v>0</v>
      </c>
      <c r="R9" s="181">
        <f t="shared" ca="1" si="14"/>
        <v>347.60879999999997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363</v>
      </c>
      <c r="H10" s="182">
        <f t="shared" ca="1" si="2"/>
        <v>347.60879999999997</v>
      </c>
      <c r="I10" s="183">
        <f t="shared" ca="1" si="5"/>
        <v>268.13</v>
      </c>
      <c r="J10" s="180">
        <f t="shared" ca="1" si="6"/>
        <v>76.61</v>
      </c>
      <c r="K10" s="180">
        <f t="shared" ca="1" si="7"/>
        <v>2.87</v>
      </c>
      <c r="L10" s="180">
        <f t="shared" ca="1" si="8"/>
        <v>0</v>
      </c>
      <c r="M10" s="181">
        <f t="shared" ca="1" si="9"/>
        <v>347.61</v>
      </c>
      <c r="N10" s="179">
        <f t="shared" ca="1" si="10"/>
        <v>268.12907437645634</v>
      </c>
      <c r="O10" s="180">
        <f t="shared" ca="1" si="11"/>
        <v>76.609735531198751</v>
      </c>
      <c r="P10" s="180">
        <f t="shared" ca="1" si="12"/>
        <v>2.8699900923448691</v>
      </c>
      <c r="Q10" s="180">
        <f t="shared" ca="1" si="13"/>
        <v>0</v>
      </c>
      <c r="R10" s="181">
        <f t="shared" ca="1" si="14"/>
        <v>347.60879999999997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363</v>
      </c>
      <c r="H11" s="182">
        <f t="shared" ca="1" si="2"/>
        <v>347.60879999999997</v>
      </c>
      <c r="I11" s="183">
        <f t="shared" ca="1" si="5"/>
        <v>268.13</v>
      </c>
      <c r="J11" s="180">
        <f t="shared" ca="1" si="6"/>
        <v>76.61</v>
      </c>
      <c r="K11" s="180">
        <f t="shared" ca="1" si="7"/>
        <v>2.87</v>
      </c>
      <c r="L11" s="180">
        <f t="shared" ca="1" si="8"/>
        <v>0</v>
      </c>
      <c r="M11" s="181">
        <f t="shared" ca="1" si="9"/>
        <v>347.61</v>
      </c>
      <c r="N11" s="179">
        <f t="shared" ca="1" si="10"/>
        <v>268.12907437645634</v>
      </c>
      <c r="O11" s="180">
        <f t="shared" ca="1" si="11"/>
        <v>76.609735531198751</v>
      </c>
      <c r="P11" s="180">
        <f t="shared" ca="1" si="12"/>
        <v>2.8699900923448691</v>
      </c>
      <c r="Q11" s="180">
        <f t="shared" ca="1" si="13"/>
        <v>0</v>
      </c>
      <c r="R11" s="181">
        <f t="shared" ca="1" si="14"/>
        <v>347.60879999999997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363</v>
      </c>
      <c r="H12" s="182">
        <f t="shared" ca="1" si="2"/>
        <v>347.60879999999997</v>
      </c>
      <c r="I12" s="183">
        <f t="shared" ca="1" si="5"/>
        <v>268.13</v>
      </c>
      <c r="J12" s="180">
        <f t="shared" ca="1" si="6"/>
        <v>76.61</v>
      </c>
      <c r="K12" s="180">
        <f t="shared" ca="1" si="7"/>
        <v>2.87</v>
      </c>
      <c r="L12" s="180">
        <f t="shared" ca="1" si="8"/>
        <v>0</v>
      </c>
      <c r="M12" s="181">
        <f t="shared" ca="1" si="9"/>
        <v>347.61</v>
      </c>
      <c r="N12" s="179">
        <f t="shared" ca="1" si="10"/>
        <v>268.12907437645634</v>
      </c>
      <c r="O12" s="180">
        <f t="shared" ca="1" si="11"/>
        <v>76.609735531198751</v>
      </c>
      <c r="P12" s="180">
        <f t="shared" ca="1" si="12"/>
        <v>2.8699900923448691</v>
      </c>
      <c r="Q12" s="180">
        <f t="shared" ca="1" si="13"/>
        <v>0</v>
      </c>
      <c r="R12" s="181">
        <f t="shared" ca="1" si="14"/>
        <v>347.60879999999997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363</v>
      </c>
      <c r="H13" s="182">
        <f t="shared" ca="1" si="2"/>
        <v>347.60879999999997</v>
      </c>
      <c r="I13" s="183">
        <f t="shared" ca="1" si="5"/>
        <v>268.13</v>
      </c>
      <c r="J13" s="180">
        <f t="shared" ca="1" si="6"/>
        <v>76.61</v>
      </c>
      <c r="K13" s="180">
        <f t="shared" ca="1" si="7"/>
        <v>2.87</v>
      </c>
      <c r="L13" s="180">
        <f t="shared" ca="1" si="8"/>
        <v>0</v>
      </c>
      <c r="M13" s="181">
        <f t="shared" ca="1" si="9"/>
        <v>347.61</v>
      </c>
      <c r="N13" s="179">
        <f t="shared" ca="1" si="10"/>
        <v>268.12907437645634</v>
      </c>
      <c r="O13" s="180">
        <f t="shared" ca="1" si="11"/>
        <v>76.609735531198751</v>
      </c>
      <c r="P13" s="180">
        <f t="shared" ca="1" si="12"/>
        <v>2.8699900923448691</v>
      </c>
      <c r="Q13" s="180">
        <f t="shared" ca="1" si="13"/>
        <v>0</v>
      </c>
      <c r="R13" s="181">
        <f t="shared" ca="1" si="14"/>
        <v>347.60879999999997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363</v>
      </c>
      <c r="H14" s="182">
        <f t="shared" ca="1" si="2"/>
        <v>347.60879999999997</v>
      </c>
      <c r="I14" s="183">
        <f t="shared" ca="1" si="5"/>
        <v>268.13</v>
      </c>
      <c r="J14" s="180">
        <f t="shared" ca="1" si="6"/>
        <v>76.61</v>
      </c>
      <c r="K14" s="180">
        <f t="shared" ca="1" si="7"/>
        <v>2.87</v>
      </c>
      <c r="L14" s="180">
        <f t="shared" ca="1" si="8"/>
        <v>0</v>
      </c>
      <c r="M14" s="181">
        <f t="shared" ca="1" si="9"/>
        <v>347.61</v>
      </c>
      <c r="N14" s="179">
        <f t="shared" ca="1" si="10"/>
        <v>268.12907437645634</v>
      </c>
      <c r="O14" s="180">
        <f t="shared" ca="1" si="11"/>
        <v>76.609735531198751</v>
      </c>
      <c r="P14" s="180">
        <f t="shared" ca="1" si="12"/>
        <v>2.8699900923448691</v>
      </c>
      <c r="Q14" s="180">
        <f t="shared" ca="1" si="13"/>
        <v>0</v>
      </c>
      <c r="R14" s="181">
        <f t="shared" ca="1" si="14"/>
        <v>347.60879999999997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363</v>
      </c>
      <c r="H15" s="182">
        <f t="shared" ca="1" si="2"/>
        <v>347.60879999999997</v>
      </c>
      <c r="I15" s="183">
        <f t="shared" ca="1" si="5"/>
        <v>268.13</v>
      </c>
      <c r="J15" s="180">
        <f t="shared" ca="1" si="6"/>
        <v>76.61</v>
      </c>
      <c r="K15" s="180">
        <f t="shared" ca="1" si="7"/>
        <v>2.87</v>
      </c>
      <c r="L15" s="180">
        <f t="shared" ca="1" si="8"/>
        <v>0</v>
      </c>
      <c r="M15" s="181">
        <f t="shared" ca="1" si="9"/>
        <v>347.61</v>
      </c>
      <c r="N15" s="179">
        <f t="shared" ca="1" si="10"/>
        <v>268.12907437645634</v>
      </c>
      <c r="O15" s="180">
        <f t="shared" ca="1" si="11"/>
        <v>76.609735531198751</v>
      </c>
      <c r="P15" s="180">
        <f t="shared" ca="1" si="12"/>
        <v>2.8699900923448691</v>
      </c>
      <c r="Q15" s="180">
        <f t="shared" ca="1" si="13"/>
        <v>0</v>
      </c>
      <c r="R15" s="181">
        <f t="shared" ca="1" si="14"/>
        <v>347.60879999999997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363</v>
      </c>
      <c r="H16" s="182">
        <f t="shared" ca="1" si="2"/>
        <v>347.60879999999997</v>
      </c>
      <c r="I16" s="183">
        <f t="shared" ca="1" si="5"/>
        <v>268.13</v>
      </c>
      <c r="J16" s="180">
        <f t="shared" ca="1" si="6"/>
        <v>76.61</v>
      </c>
      <c r="K16" s="180">
        <f t="shared" ca="1" si="7"/>
        <v>2.87</v>
      </c>
      <c r="L16" s="180">
        <f t="shared" ca="1" si="8"/>
        <v>0</v>
      </c>
      <c r="M16" s="181">
        <f t="shared" ca="1" si="9"/>
        <v>347.61</v>
      </c>
      <c r="N16" s="179">
        <f t="shared" ca="1" si="10"/>
        <v>268.12907437645634</v>
      </c>
      <c r="O16" s="180">
        <f t="shared" ca="1" si="11"/>
        <v>76.609735531198751</v>
      </c>
      <c r="P16" s="180">
        <f t="shared" ca="1" si="12"/>
        <v>2.8699900923448691</v>
      </c>
      <c r="Q16" s="180">
        <f t="shared" ca="1" si="13"/>
        <v>0</v>
      </c>
      <c r="R16" s="181">
        <f t="shared" ca="1" si="14"/>
        <v>347.60879999999997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363</v>
      </c>
      <c r="H17" s="182">
        <f t="shared" ca="1" si="2"/>
        <v>347.60879999999997</v>
      </c>
      <c r="I17" s="183">
        <f t="shared" ca="1" si="5"/>
        <v>268.13</v>
      </c>
      <c r="J17" s="180">
        <f t="shared" ca="1" si="6"/>
        <v>76.61</v>
      </c>
      <c r="K17" s="180">
        <f t="shared" ca="1" si="7"/>
        <v>2.87</v>
      </c>
      <c r="L17" s="180">
        <f t="shared" ca="1" si="8"/>
        <v>0</v>
      </c>
      <c r="M17" s="181">
        <f t="shared" ca="1" si="9"/>
        <v>347.61</v>
      </c>
      <c r="N17" s="179">
        <f t="shared" ca="1" si="10"/>
        <v>268.12907437645634</v>
      </c>
      <c r="O17" s="180">
        <f t="shared" ca="1" si="11"/>
        <v>76.609735531198751</v>
      </c>
      <c r="P17" s="180">
        <f t="shared" ca="1" si="12"/>
        <v>2.8699900923448691</v>
      </c>
      <c r="Q17" s="180">
        <f t="shared" ca="1" si="13"/>
        <v>0</v>
      </c>
      <c r="R17" s="181">
        <f t="shared" ca="1" si="14"/>
        <v>347.60879999999997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363</v>
      </c>
      <c r="H18" s="182">
        <f t="shared" ca="1" si="2"/>
        <v>347.60879999999997</v>
      </c>
      <c r="I18" s="183">
        <f t="shared" ca="1" si="5"/>
        <v>268.13</v>
      </c>
      <c r="J18" s="180">
        <f t="shared" ca="1" si="6"/>
        <v>76.61</v>
      </c>
      <c r="K18" s="180">
        <f t="shared" ca="1" si="7"/>
        <v>2.87</v>
      </c>
      <c r="L18" s="180">
        <f t="shared" ca="1" si="8"/>
        <v>0</v>
      </c>
      <c r="M18" s="181">
        <f t="shared" ca="1" si="9"/>
        <v>347.61</v>
      </c>
      <c r="N18" s="179">
        <f t="shared" ca="1" si="10"/>
        <v>268.12907437645634</v>
      </c>
      <c r="O18" s="180">
        <f t="shared" ca="1" si="11"/>
        <v>76.609735531198751</v>
      </c>
      <c r="P18" s="180">
        <f t="shared" ca="1" si="12"/>
        <v>2.8699900923448691</v>
      </c>
      <c r="Q18" s="180">
        <f t="shared" ca="1" si="13"/>
        <v>0</v>
      </c>
      <c r="R18" s="181">
        <f t="shared" ca="1" si="14"/>
        <v>347.60879999999997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363</v>
      </c>
      <c r="H19" s="182">
        <f t="shared" ca="1" si="2"/>
        <v>347.60879999999997</v>
      </c>
      <c r="I19" s="183">
        <f t="shared" ca="1" si="5"/>
        <v>268.13</v>
      </c>
      <c r="J19" s="180">
        <f t="shared" ca="1" si="6"/>
        <v>76.61</v>
      </c>
      <c r="K19" s="180">
        <f t="shared" ca="1" si="7"/>
        <v>2.87</v>
      </c>
      <c r="L19" s="180">
        <f t="shared" ca="1" si="8"/>
        <v>0</v>
      </c>
      <c r="M19" s="181">
        <f t="shared" ca="1" si="9"/>
        <v>347.61</v>
      </c>
      <c r="N19" s="179">
        <f t="shared" ca="1" si="10"/>
        <v>268.12907437645634</v>
      </c>
      <c r="O19" s="180">
        <f t="shared" ca="1" si="11"/>
        <v>76.609735531198751</v>
      </c>
      <c r="P19" s="180">
        <f t="shared" ca="1" si="12"/>
        <v>2.8699900923448691</v>
      </c>
      <c r="Q19" s="180">
        <f t="shared" ca="1" si="13"/>
        <v>0</v>
      </c>
      <c r="R19" s="181">
        <f t="shared" ca="1" si="14"/>
        <v>347.60879999999997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363</v>
      </c>
      <c r="H20" s="182">
        <f t="shared" ca="1" si="2"/>
        <v>347.60879999999997</v>
      </c>
      <c r="I20" s="183">
        <f t="shared" ca="1" si="5"/>
        <v>268.13</v>
      </c>
      <c r="J20" s="180">
        <f t="shared" ca="1" si="6"/>
        <v>76.61</v>
      </c>
      <c r="K20" s="180">
        <f t="shared" ca="1" si="7"/>
        <v>2.87</v>
      </c>
      <c r="L20" s="180">
        <f t="shared" ca="1" si="8"/>
        <v>0</v>
      </c>
      <c r="M20" s="181">
        <f t="shared" ca="1" si="9"/>
        <v>347.61</v>
      </c>
      <c r="N20" s="179">
        <f t="shared" ca="1" si="10"/>
        <v>268.12907437645634</v>
      </c>
      <c r="O20" s="180">
        <f t="shared" ca="1" si="11"/>
        <v>76.609735531198751</v>
      </c>
      <c r="P20" s="180">
        <f t="shared" ca="1" si="12"/>
        <v>2.8699900923448691</v>
      </c>
      <c r="Q20" s="180">
        <f t="shared" ca="1" si="13"/>
        <v>0</v>
      </c>
      <c r="R20" s="181">
        <f t="shared" ca="1" si="14"/>
        <v>347.60879999999997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363</v>
      </c>
      <c r="H21" s="182">
        <f t="shared" ca="1" si="2"/>
        <v>347.60879999999997</v>
      </c>
      <c r="I21" s="183">
        <f t="shared" ca="1" si="5"/>
        <v>268.13</v>
      </c>
      <c r="J21" s="180">
        <f t="shared" ca="1" si="6"/>
        <v>76.61</v>
      </c>
      <c r="K21" s="180">
        <f t="shared" ca="1" si="7"/>
        <v>2.87</v>
      </c>
      <c r="L21" s="180">
        <f t="shared" ca="1" si="8"/>
        <v>0</v>
      </c>
      <c r="M21" s="181">
        <f t="shared" ca="1" si="9"/>
        <v>347.61</v>
      </c>
      <c r="N21" s="179">
        <f t="shared" ca="1" si="10"/>
        <v>268.12907437645634</v>
      </c>
      <c r="O21" s="180">
        <f t="shared" ca="1" si="11"/>
        <v>76.609735531198751</v>
      </c>
      <c r="P21" s="180">
        <f t="shared" ca="1" si="12"/>
        <v>2.8699900923448691</v>
      </c>
      <c r="Q21" s="180">
        <f t="shared" ca="1" si="13"/>
        <v>0</v>
      </c>
      <c r="R21" s="181">
        <f t="shared" ca="1" si="14"/>
        <v>347.60879999999997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363</v>
      </c>
      <c r="H22" s="182">
        <f t="shared" ca="1" si="2"/>
        <v>347.60879999999997</v>
      </c>
      <c r="I22" s="183">
        <f t="shared" ca="1" si="5"/>
        <v>268.13</v>
      </c>
      <c r="J22" s="180">
        <f t="shared" ca="1" si="6"/>
        <v>76.61</v>
      </c>
      <c r="K22" s="180">
        <f t="shared" ca="1" si="7"/>
        <v>2.87</v>
      </c>
      <c r="L22" s="180">
        <f t="shared" ca="1" si="8"/>
        <v>0</v>
      </c>
      <c r="M22" s="181">
        <f t="shared" ca="1" si="9"/>
        <v>347.61</v>
      </c>
      <c r="N22" s="179">
        <f t="shared" ca="1" si="10"/>
        <v>268.12907437645634</v>
      </c>
      <c r="O22" s="180">
        <f t="shared" ca="1" si="11"/>
        <v>76.609735531198751</v>
      </c>
      <c r="P22" s="180">
        <f t="shared" ca="1" si="12"/>
        <v>2.8699900923448691</v>
      </c>
      <c r="Q22" s="180">
        <f t="shared" ca="1" si="13"/>
        <v>0</v>
      </c>
      <c r="R22" s="181">
        <f t="shared" ca="1" si="14"/>
        <v>347.60879999999997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363</v>
      </c>
      <c r="H23" s="182">
        <f t="shared" ca="1" si="2"/>
        <v>347.60879999999997</v>
      </c>
      <c r="I23" s="183">
        <f t="shared" ca="1" si="5"/>
        <v>268.13</v>
      </c>
      <c r="J23" s="180">
        <f t="shared" ca="1" si="6"/>
        <v>76.61</v>
      </c>
      <c r="K23" s="180">
        <f t="shared" ca="1" si="7"/>
        <v>2.87</v>
      </c>
      <c r="L23" s="180">
        <f t="shared" ca="1" si="8"/>
        <v>0</v>
      </c>
      <c r="M23" s="181">
        <f t="shared" ca="1" si="9"/>
        <v>347.61</v>
      </c>
      <c r="N23" s="179">
        <f t="shared" ca="1" si="10"/>
        <v>268.12907437645634</v>
      </c>
      <c r="O23" s="180">
        <f t="shared" ca="1" si="11"/>
        <v>76.609735531198751</v>
      </c>
      <c r="P23" s="180">
        <f t="shared" ca="1" si="12"/>
        <v>2.8699900923448691</v>
      </c>
      <c r="Q23" s="180">
        <f t="shared" ca="1" si="13"/>
        <v>0</v>
      </c>
      <c r="R23" s="181">
        <f t="shared" ca="1" si="14"/>
        <v>347.60879999999997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393</v>
      </c>
      <c r="H24" s="182">
        <f t="shared" ca="1" si="2"/>
        <v>376.33679999999998</v>
      </c>
      <c r="I24" s="183">
        <f t="shared" ca="1" si="5"/>
        <v>296.86</v>
      </c>
      <c r="J24" s="180">
        <f t="shared" ca="1" si="6"/>
        <v>76.61</v>
      </c>
      <c r="K24" s="180">
        <f t="shared" ca="1" si="7"/>
        <v>2.87</v>
      </c>
      <c r="L24" s="180">
        <f t="shared" ca="1" si="8"/>
        <v>0</v>
      </c>
      <c r="M24" s="181">
        <f t="shared" ca="1" si="9"/>
        <v>376.34000000000003</v>
      </c>
      <c r="N24" s="179">
        <f t="shared" ca="1" si="10"/>
        <v>296.85747581442308</v>
      </c>
      <c r="O24" s="180">
        <f t="shared" ca="1" si="11"/>
        <v>76.609348589041815</v>
      </c>
      <c r="P24" s="180">
        <f t="shared" ca="1" si="12"/>
        <v>2.8699755965350477</v>
      </c>
      <c r="Q24" s="180">
        <f t="shared" ca="1" si="13"/>
        <v>0</v>
      </c>
      <c r="R24" s="181">
        <f t="shared" ca="1" si="14"/>
        <v>376.33679999999993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463</v>
      </c>
      <c r="H25" s="182">
        <f t="shared" ca="1" si="2"/>
        <v>443.36880000000002</v>
      </c>
      <c r="I25" s="183">
        <f t="shared" ca="1" si="5"/>
        <v>363.89</v>
      </c>
      <c r="J25" s="180">
        <f t="shared" ca="1" si="6"/>
        <v>76.61</v>
      </c>
      <c r="K25" s="180">
        <f t="shared" ca="1" si="7"/>
        <v>2.87</v>
      </c>
      <c r="L25" s="180">
        <f t="shared" ca="1" si="8"/>
        <v>0</v>
      </c>
      <c r="M25" s="181">
        <f t="shared" ca="1" si="9"/>
        <v>443.37</v>
      </c>
      <c r="N25" s="179">
        <f t="shared" ca="1" si="10"/>
        <v>363.88901511604303</v>
      </c>
      <c r="O25" s="180">
        <f t="shared" ca="1" si="11"/>
        <v>76.609792651735575</v>
      </c>
      <c r="P25" s="180">
        <f t="shared" ca="1" si="12"/>
        <v>2.8699922322213953</v>
      </c>
      <c r="Q25" s="180">
        <f t="shared" ca="1" si="13"/>
        <v>0</v>
      </c>
      <c r="R25" s="181">
        <f t="shared" ca="1" si="14"/>
        <v>443.36880000000002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533</v>
      </c>
      <c r="H26" s="182">
        <f t="shared" ca="1" si="2"/>
        <v>510.4008</v>
      </c>
      <c r="I26" s="183">
        <f t="shared" ca="1" si="5"/>
        <v>430.92</v>
      </c>
      <c r="J26" s="180">
        <f t="shared" ca="1" si="6"/>
        <v>76.61</v>
      </c>
      <c r="K26" s="180">
        <f t="shared" ca="1" si="7"/>
        <v>2.87</v>
      </c>
      <c r="L26" s="180">
        <f t="shared" ca="1" si="8"/>
        <v>0</v>
      </c>
      <c r="M26" s="181">
        <f t="shared" ca="1" si="9"/>
        <v>510.40000000000003</v>
      </c>
      <c r="N26" s="179">
        <f t="shared" ca="1" si="10"/>
        <v>430.92067542319751</v>
      </c>
      <c r="O26" s="180">
        <f t="shared" ca="1" si="11"/>
        <v>76.610120078369903</v>
      </c>
      <c r="P26" s="180">
        <f t="shared" ca="1" si="12"/>
        <v>2.8700044984326016</v>
      </c>
      <c r="Q26" s="180">
        <f t="shared" ca="1" si="13"/>
        <v>0</v>
      </c>
      <c r="R26" s="181">
        <f t="shared" ca="1" si="14"/>
        <v>510.4008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592.61500000000001</v>
      </c>
      <c r="H27" s="182">
        <f t="shared" ca="1" si="2"/>
        <v>567.48812399999997</v>
      </c>
      <c r="I27" s="183">
        <f t="shared" ca="1" si="5"/>
        <v>488.01</v>
      </c>
      <c r="J27" s="180">
        <f t="shared" ca="1" si="6"/>
        <v>76.61</v>
      </c>
      <c r="K27" s="180">
        <f t="shared" ca="1" si="7"/>
        <v>2.87</v>
      </c>
      <c r="L27" s="180">
        <f t="shared" ca="1" si="8"/>
        <v>0</v>
      </c>
      <c r="M27" s="181">
        <f t="shared" ca="1" si="9"/>
        <v>567.49</v>
      </c>
      <c r="N27" s="179">
        <f t="shared" ca="1" si="10"/>
        <v>488.00838674380162</v>
      </c>
      <c r="O27" s="180">
        <f t="shared" ca="1" si="11"/>
        <v>76.609746743801651</v>
      </c>
      <c r="P27" s="180">
        <f t="shared" ca="1" si="12"/>
        <v>2.869990512396694</v>
      </c>
      <c r="Q27" s="180">
        <f t="shared" ca="1" si="13"/>
        <v>0</v>
      </c>
      <c r="R27" s="181">
        <f t="shared" ca="1" si="14"/>
        <v>567.48812399999997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592.61500000000001</v>
      </c>
      <c r="H28" s="182">
        <f t="shared" ca="1" si="2"/>
        <v>567.48812399999997</v>
      </c>
      <c r="I28" s="183">
        <f t="shared" ca="1" si="5"/>
        <v>488.01</v>
      </c>
      <c r="J28" s="180">
        <f t="shared" ca="1" si="6"/>
        <v>76.61</v>
      </c>
      <c r="K28" s="180">
        <f t="shared" ca="1" si="7"/>
        <v>2.87</v>
      </c>
      <c r="L28" s="180">
        <f t="shared" ca="1" si="8"/>
        <v>0</v>
      </c>
      <c r="M28" s="181">
        <f t="shared" ca="1" si="9"/>
        <v>567.49</v>
      </c>
      <c r="N28" s="179">
        <f t="shared" ca="1" si="10"/>
        <v>488.00838674380162</v>
      </c>
      <c r="O28" s="180">
        <f t="shared" ca="1" si="11"/>
        <v>76.609746743801651</v>
      </c>
      <c r="P28" s="180">
        <f t="shared" ca="1" si="12"/>
        <v>2.869990512396694</v>
      </c>
      <c r="Q28" s="180">
        <f t="shared" ca="1" si="13"/>
        <v>0</v>
      </c>
      <c r="R28" s="181">
        <f t="shared" ca="1" si="14"/>
        <v>567.48812399999997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675.23633199999995</v>
      </c>
      <c r="H29" s="182">
        <f t="shared" ca="1" si="2"/>
        <v>646.606312</v>
      </c>
      <c r="I29" s="183">
        <f t="shared" ca="1" si="5"/>
        <v>482.37</v>
      </c>
      <c r="J29" s="180">
        <f t="shared" ca="1" si="6"/>
        <v>155.38</v>
      </c>
      <c r="K29" s="180">
        <f t="shared" ca="1" si="7"/>
        <v>8.85</v>
      </c>
      <c r="L29" s="180">
        <f t="shared" ca="1" si="8"/>
        <v>0</v>
      </c>
      <c r="M29" s="181">
        <f t="shared" ca="1" si="9"/>
        <v>646.6</v>
      </c>
      <c r="N29" s="179">
        <f t="shared" ca="1" si="10"/>
        <v>482.3747088144757</v>
      </c>
      <c r="O29" s="180">
        <f t="shared" ca="1" si="11"/>
        <v>155.38151679331889</v>
      </c>
      <c r="P29" s="180">
        <f t="shared" ca="1" si="12"/>
        <v>8.8500863922053821</v>
      </c>
      <c r="Q29" s="180">
        <f t="shared" ca="1" si="13"/>
        <v>0</v>
      </c>
      <c r="R29" s="181">
        <f t="shared" ca="1" si="14"/>
        <v>646.606312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653.87717199999997</v>
      </c>
      <c r="I30" s="183">
        <f t="shared" ca="1" si="5"/>
        <v>487.79</v>
      </c>
      <c r="J30" s="180">
        <f t="shared" ca="1" si="6"/>
        <v>157.12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653.86000000000013</v>
      </c>
      <c r="N30" s="179">
        <f t="shared" ca="1" si="10"/>
        <v>487.80281058618044</v>
      </c>
      <c r="O30" s="180">
        <f t="shared" ca="1" si="11"/>
        <v>157.12412636442048</v>
      </c>
      <c r="P30" s="180">
        <f t="shared" ca="1" si="12"/>
        <v>8.9502350493989518</v>
      </c>
      <c r="Q30" s="180">
        <f t="shared" ca="1" si="13"/>
        <v>0</v>
      </c>
      <c r="R30" s="181">
        <f t="shared" ca="1" si="14"/>
        <v>653.87717199999997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653.87717199999997</v>
      </c>
      <c r="I31" s="183">
        <f t="shared" ca="1" si="5"/>
        <v>487.79</v>
      </c>
      <c r="J31" s="180">
        <f t="shared" ca="1" si="6"/>
        <v>157.12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653.86000000000013</v>
      </c>
      <c r="N31" s="179">
        <f t="shared" ca="1" si="10"/>
        <v>487.80281058618044</v>
      </c>
      <c r="O31" s="180">
        <f t="shared" ca="1" si="11"/>
        <v>157.12412636442048</v>
      </c>
      <c r="P31" s="180">
        <f t="shared" ca="1" si="12"/>
        <v>8.9502350493989518</v>
      </c>
      <c r="Q31" s="180">
        <f t="shared" ca="1" si="13"/>
        <v>0</v>
      </c>
      <c r="R31" s="181">
        <f t="shared" ca="1" si="14"/>
        <v>653.87717199999997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653.87717199999997</v>
      </c>
      <c r="I32" s="183">
        <f t="shared" ca="1" si="5"/>
        <v>487.79</v>
      </c>
      <c r="J32" s="180">
        <f t="shared" ca="1" si="6"/>
        <v>157.12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653.86000000000013</v>
      </c>
      <c r="N32" s="179">
        <f t="shared" ca="1" si="10"/>
        <v>487.80281058618044</v>
      </c>
      <c r="O32" s="180">
        <f t="shared" ca="1" si="11"/>
        <v>157.12412636442048</v>
      </c>
      <c r="P32" s="180">
        <f t="shared" ca="1" si="12"/>
        <v>8.9502350493989518</v>
      </c>
      <c r="Q32" s="180">
        <f t="shared" ca="1" si="13"/>
        <v>0</v>
      </c>
      <c r="R32" s="181">
        <f t="shared" ca="1" si="14"/>
        <v>653.87717199999997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653.87717199999997</v>
      </c>
      <c r="I33" s="183">
        <f t="shared" ca="1" si="5"/>
        <v>487.79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653.86000000000013</v>
      </c>
      <c r="N33" s="179">
        <f t="shared" ca="1" si="10"/>
        <v>487.80281058618044</v>
      </c>
      <c r="O33" s="180">
        <f t="shared" ca="1" si="11"/>
        <v>157.12412636442048</v>
      </c>
      <c r="P33" s="180">
        <f t="shared" ca="1" si="12"/>
        <v>8.9502350493989518</v>
      </c>
      <c r="Q33" s="180">
        <f t="shared" ca="1" si="13"/>
        <v>0</v>
      </c>
      <c r="R33" s="181">
        <f t="shared" ca="1" si="14"/>
        <v>653.87717199999997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653.87717199999997</v>
      </c>
      <c r="I34" s="183">
        <f t="shared" ca="1" si="5"/>
        <v>487.79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653.86000000000013</v>
      </c>
      <c r="N34" s="179">
        <f t="shared" ca="1" si="10"/>
        <v>487.80281058618044</v>
      </c>
      <c r="O34" s="180">
        <f t="shared" ca="1" si="11"/>
        <v>157.12412636442048</v>
      </c>
      <c r="P34" s="180">
        <f t="shared" ca="1" si="12"/>
        <v>8.9502350493989518</v>
      </c>
      <c r="Q34" s="180">
        <f t="shared" ca="1" si="13"/>
        <v>0</v>
      </c>
      <c r="R34" s="181">
        <f t="shared" ca="1" si="14"/>
        <v>653.87717199999997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653.87717199999997</v>
      </c>
      <c r="I35" s="183">
        <f t="shared" ca="1" si="5"/>
        <v>487.79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653.86000000000013</v>
      </c>
      <c r="N35" s="179">
        <f t="shared" ca="1" si="10"/>
        <v>487.80281058618044</v>
      </c>
      <c r="O35" s="180">
        <f t="shared" ca="1" si="11"/>
        <v>157.12412636442048</v>
      </c>
      <c r="P35" s="180">
        <f t="shared" ca="1" si="12"/>
        <v>8.9502350493989518</v>
      </c>
      <c r="Q35" s="180">
        <f t="shared" ca="1" si="13"/>
        <v>0</v>
      </c>
      <c r="R35" s="181">
        <f t="shared" ca="1" si="14"/>
        <v>653.87717199999997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653.87717199999997</v>
      </c>
      <c r="I36" s="183">
        <f t="shared" ca="1" si="5"/>
        <v>487.79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653.86000000000013</v>
      </c>
      <c r="N36" s="179">
        <f t="shared" ca="1" si="10"/>
        <v>487.80281058618044</v>
      </c>
      <c r="O36" s="180">
        <f t="shared" ca="1" si="11"/>
        <v>157.12412636442048</v>
      </c>
      <c r="P36" s="180">
        <f t="shared" ca="1" si="12"/>
        <v>8.9502350493989518</v>
      </c>
      <c r="Q36" s="180">
        <f t="shared" ca="1" si="13"/>
        <v>0</v>
      </c>
      <c r="R36" s="181">
        <f t="shared" ca="1" si="14"/>
        <v>653.87717199999997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653.87717199999997</v>
      </c>
      <c r="I37" s="183">
        <f t="shared" ca="1" si="5"/>
        <v>487.79</v>
      </c>
      <c r="J37" s="180">
        <f t="shared" ca="1" si="6"/>
        <v>157.12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653.86000000000013</v>
      </c>
      <c r="N37" s="179">
        <f t="shared" ca="1" si="10"/>
        <v>487.80281058618044</v>
      </c>
      <c r="O37" s="180">
        <f t="shared" ca="1" si="11"/>
        <v>157.12412636442048</v>
      </c>
      <c r="P37" s="180">
        <f t="shared" ca="1" si="12"/>
        <v>8.9502350493989518</v>
      </c>
      <c r="Q37" s="180">
        <f t="shared" ca="1" si="13"/>
        <v>0</v>
      </c>
      <c r="R37" s="181">
        <f t="shared" ca="1" si="14"/>
        <v>653.87717199999997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653.87717199999997</v>
      </c>
      <c r="I38" s="183">
        <f t="shared" ca="1" si="5"/>
        <v>487.79</v>
      </c>
      <c r="J38" s="180">
        <f t="shared" ca="1" si="6"/>
        <v>157.12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653.86000000000013</v>
      </c>
      <c r="N38" s="179">
        <f t="shared" ca="1" si="10"/>
        <v>487.80281058618044</v>
      </c>
      <c r="O38" s="180">
        <f t="shared" ca="1" si="11"/>
        <v>157.12412636442048</v>
      </c>
      <c r="P38" s="180">
        <f t="shared" ca="1" si="12"/>
        <v>8.9502350493989518</v>
      </c>
      <c r="Q38" s="180">
        <f t="shared" ca="1" si="13"/>
        <v>0</v>
      </c>
      <c r="R38" s="181">
        <f t="shared" ca="1" si="14"/>
        <v>653.87717199999997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676.47519999999997</v>
      </c>
      <c r="H39" s="182">
        <f t="shared" ca="1" si="2"/>
        <v>647.79265199999998</v>
      </c>
      <c r="I39" s="183">
        <f t="shared" ca="1" si="5"/>
        <v>487.79</v>
      </c>
      <c r="J39" s="180">
        <f t="shared" ca="1" si="6"/>
        <v>157.12</v>
      </c>
      <c r="K39" s="180">
        <f t="shared" ca="1" si="7"/>
        <v>2.87</v>
      </c>
      <c r="L39" s="180">
        <f t="shared" ca="1" si="8"/>
        <v>0</v>
      </c>
      <c r="M39" s="181">
        <f t="shared" ca="1" si="9"/>
        <v>647.78000000000009</v>
      </c>
      <c r="N39" s="179">
        <f t="shared" ca="1" si="10"/>
        <v>487.79952718373517</v>
      </c>
      <c r="O39" s="180">
        <f t="shared" ca="1" si="11"/>
        <v>157.12306876136958</v>
      </c>
      <c r="P39" s="180">
        <f t="shared" ca="1" si="12"/>
        <v>2.8700560548951799</v>
      </c>
      <c r="Q39" s="180">
        <f t="shared" ca="1" si="13"/>
        <v>0</v>
      </c>
      <c r="R39" s="181">
        <f t="shared" ca="1" si="14"/>
        <v>647.79265199999986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676.47519999999997</v>
      </c>
      <c r="H40" s="182">
        <f t="shared" ca="1" si="2"/>
        <v>647.79265199999998</v>
      </c>
      <c r="I40" s="183">
        <f t="shared" ca="1" si="5"/>
        <v>487.79</v>
      </c>
      <c r="J40" s="180">
        <f t="shared" ca="1" si="6"/>
        <v>157.12</v>
      </c>
      <c r="K40" s="180">
        <f t="shared" ca="1" si="7"/>
        <v>2.87</v>
      </c>
      <c r="L40" s="180">
        <f t="shared" ca="1" si="8"/>
        <v>0</v>
      </c>
      <c r="M40" s="181">
        <f t="shared" ca="1" si="9"/>
        <v>647.78000000000009</v>
      </c>
      <c r="N40" s="179">
        <f t="shared" ca="1" si="10"/>
        <v>487.79952718373517</v>
      </c>
      <c r="O40" s="180">
        <f t="shared" ca="1" si="11"/>
        <v>157.12306876136958</v>
      </c>
      <c r="P40" s="180">
        <f t="shared" ca="1" si="12"/>
        <v>2.8700560548951799</v>
      </c>
      <c r="Q40" s="180">
        <f t="shared" ca="1" si="13"/>
        <v>0</v>
      </c>
      <c r="R40" s="181">
        <f t="shared" ca="1" si="14"/>
        <v>647.79265199999986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676.47519999999997</v>
      </c>
      <c r="H41" s="182">
        <f t="shared" ca="1" si="2"/>
        <v>647.79265199999998</v>
      </c>
      <c r="I41" s="183">
        <f t="shared" ca="1" si="5"/>
        <v>487.79</v>
      </c>
      <c r="J41" s="180">
        <f t="shared" ca="1" si="6"/>
        <v>157.12</v>
      </c>
      <c r="K41" s="180">
        <f t="shared" ca="1" si="7"/>
        <v>2.87</v>
      </c>
      <c r="L41" s="180">
        <f t="shared" ca="1" si="8"/>
        <v>0</v>
      </c>
      <c r="M41" s="181">
        <f t="shared" ca="1" si="9"/>
        <v>647.78000000000009</v>
      </c>
      <c r="N41" s="179">
        <f t="shared" ca="1" si="10"/>
        <v>487.79952718373517</v>
      </c>
      <c r="O41" s="180">
        <f t="shared" ca="1" si="11"/>
        <v>157.12306876136958</v>
      </c>
      <c r="P41" s="180">
        <f t="shared" ca="1" si="12"/>
        <v>2.8700560548951799</v>
      </c>
      <c r="Q41" s="180">
        <f t="shared" ca="1" si="13"/>
        <v>0</v>
      </c>
      <c r="R41" s="181">
        <f t="shared" ca="1" si="14"/>
        <v>647.79265199999986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676.47519999999997</v>
      </c>
      <c r="H42" s="182">
        <f t="shared" ca="1" si="2"/>
        <v>647.79265199999998</v>
      </c>
      <c r="I42" s="183">
        <f t="shared" ca="1" si="5"/>
        <v>487.79</v>
      </c>
      <c r="J42" s="180">
        <f t="shared" ca="1" si="6"/>
        <v>157.12</v>
      </c>
      <c r="K42" s="180">
        <f t="shared" ca="1" si="7"/>
        <v>2.87</v>
      </c>
      <c r="L42" s="180">
        <f t="shared" ca="1" si="8"/>
        <v>0</v>
      </c>
      <c r="M42" s="181">
        <f t="shared" ca="1" si="9"/>
        <v>647.78000000000009</v>
      </c>
      <c r="N42" s="179">
        <f t="shared" ca="1" si="10"/>
        <v>487.79952718373517</v>
      </c>
      <c r="O42" s="180">
        <f t="shared" ca="1" si="11"/>
        <v>157.12306876136958</v>
      </c>
      <c r="P42" s="180">
        <f t="shared" ca="1" si="12"/>
        <v>2.8700560548951799</v>
      </c>
      <c r="Q42" s="180">
        <f t="shared" ca="1" si="13"/>
        <v>0</v>
      </c>
      <c r="R42" s="181">
        <f t="shared" ca="1" si="14"/>
        <v>647.79265199999986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592.61500000000001</v>
      </c>
      <c r="H43" s="182">
        <f t="shared" ca="1" si="2"/>
        <v>567.48812399999997</v>
      </c>
      <c r="I43" s="183">
        <f t="shared" ca="1" si="5"/>
        <v>488.01</v>
      </c>
      <c r="J43" s="180">
        <f t="shared" ca="1" si="6"/>
        <v>76.61</v>
      </c>
      <c r="K43" s="180">
        <f t="shared" ca="1" si="7"/>
        <v>2.87</v>
      </c>
      <c r="L43" s="180">
        <f t="shared" ca="1" si="8"/>
        <v>0</v>
      </c>
      <c r="M43" s="181">
        <f t="shared" ca="1" si="9"/>
        <v>567.49</v>
      </c>
      <c r="N43" s="179">
        <f t="shared" ca="1" si="10"/>
        <v>488.00838674380162</v>
      </c>
      <c r="O43" s="180">
        <f t="shared" ca="1" si="11"/>
        <v>76.609746743801651</v>
      </c>
      <c r="P43" s="180">
        <f t="shared" ca="1" si="12"/>
        <v>2.869990512396694</v>
      </c>
      <c r="Q43" s="180">
        <f t="shared" ca="1" si="13"/>
        <v>0</v>
      </c>
      <c r="R43" s="181">
        <f t="shared" ca="1" si="14"/>
        <v>567.48812399999997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592.61500000000001</v>
      </c>
      <c r="H44" s="182">
        <f t="shared" ca="1" si="2"/>
        <v>567.48812399999997</v>
      </c>
      <c r="I44" s="183">
        <f t="shared" ca="1" si="5"/>
        <v>488.01</v>
      </c>
      <c r="J44" s="180">
        <f t="shared" ca="1" si="6"/>
        <v>76.61</v>
      </c>
      <c r="K44" s="180">
        <f t="shared" ca="1" si="7"/>
        <v>2.87</v>
      </c>
      <c r="L44" s="180">
        <f t="shared" ca="1" si="8"/>
        <v>0</v>
      </c>
      <c r="M44" s="181">
        <f t="shared" ca="1" si="9"/>
        <v>567.49</v>
      </c>
      <c r="N44" s="179">
        <f t="shared" ca="1" si="10"/>
        <v>488.00838674380162</v>
      </c>
      <c r="O44" s="180">
        <f t="shared" ca="1" si="11"/>
        <v>76.609746743801651</v>
      </c>
      <c r="P44" s="180">
        <f t="shared" ca="1" si="12"/>
        <v>2.869990512396694</v>
      </c>
      <c r="Q44" s="180">
        <f t="shared" ca="1" si="13"/>
        <v>0</v>
      </c>
      <c r="R44" s="181">
        <f t="shared" ca="1" si="14"/>
        <v>567.48812399999997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592.61500000000001</v>
      </c>
      <c r="H45" s="182">
        <f t="shared" ca="1" si="2"/>
        <v>567.48812399999997</v>
      </c>
      <c r="I45" s="183">
        <f t="shared" ca="1" si="5"/>
        <v>488.01</v>
      </c>
      <c r="J45" s="180">
        <f t="shared" ca="1" si="6"/>
        <v>76.61</v>
      </c>
      <c r="K45" s="180">
        <f t="shared" ca="1" si="7"/>
        <v>2.87</v>
      </c>
      <c r="L45" s="180">
        <f t="shared" ca="1" si="8"/>
        <v>0</v>
      </c>
      <c r="M45" s="181">
        <f t="shared" ca="1" si="9"/>
        <v>567.49</v>
      </c>
      <c r="N45" s="179">
        <f t="shared" ca="1" si="10"/>
        <v>488.00838674380162</v>
      </c>
      <c r="O45" s="180">
        <f t="shared" ca="1" si="11"/>
        <v>76.609746743801651</v>
      </c>
      <c r="P45" s="180">
        <f t="shared" ca="1" si="12"/>
        <v>2.869990512396694</v>
      </c>
      <c r="Q45" s="180">
        <f t="shared" ca="1" si="13"/>
        <v>0</v>
      </c>
      <c r="R45" s="181">
        <f t="shared" ca="1" si="14"/>
        <v>567.48812399999997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592.61500000000001</v>
      </c>
      <c r="H46" s="182">
        <f t="shared" ca="1" si="2"/>
        <v>567.48812399999997</v>
      </c>
      <c r="I46" s="183">
        <f t="shared" ca="1" si="5"/>
        <v>488.01</v>
      </c>
      <c r="J46" s="180">
        <f t="shared" ca="1" si="6"/>
        <v>76.61</v>
      </c>
      <c r="K46" s="180">
        <f t="shared" ca="1" si="7"/>
        <v>2.87</v>
      </c>
      <c r="L46" s="180">
        <f t="shared" ca="1" si="8"/>
        <v>0</v>
      </c>
      <c r="M46" s="181">
        <f t="shared" ca="1" si="9"/>
        <v>567.49</v>
      </c>
      <c r="N46" s="179">
        <f t="shared" ca="1" si="10"/>
        <v>488.00838674380162</v>
      </c>
      <c r="O46" s="180">
        <f t="shared" ca="1" si="11"/>
        <v>76.609746743801651</v>
      </c>
      <c r="P46" s="180">
        <f t="shared" ca="1" si="12"/>
        <v>2.869990512396694</v>
      </c>
      <c r="Q46" s="180">
        <f t="shared" ca="1" si="13"/>
        <v>0</v>
      </c>
      <c r="R46" s="181">
        <f t="shared" ca="1" si="14"/>
        <v>567.48812399999997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592.61500000000001</v>
      </c>
      <c r="H47" s="182">
        <f t="shared" ca="1" si="2"/>
        <v>567.48812399999997</v>
      </c>
      <c r="I47" s="183">
        <f t="shared" ca="1" si="5"/>
        <v>488.01</v>
      </c>
      <c r="J47" s="180">
        <f t="shared" ca="1" si="6"/>
        <v>76.61</v>
      </c>
      <c r="K47" s="180">
        <f t="shared" ca="1" si="7"/>
        <v>2.87</v>
      </c>
      <c r="L47" s="180">
        <f t="shared" ca="1" si="8"/>
        <v>0</v>
      </c>
      <c r="M47" s="181">
        <f t="shared" ca="1" si="9"/>
        <v>567.49</v>
      </c>
      <c r="N47" s="179">
        <f t="shared" ca="1" si="10"/>
        <v>488.00838674380162</v>
      </c>
      <c r="O47" s="180">
        <f t="shared" ca="1" si="11"/>
        <v>76.609746743801651</v>
      </c>
      <c r="P47" s="180">
        <f t="shared" ca="1" si="12"/>
        <v>2.869990512396694</v>
      </c>
      <c r="Q47" s="180">
        <f t="shared" ca="1" si="13"/>
        <v>0</v>
      </c>
      <c r="R47" s="181">
        <f t="shared" ca="1" si="14"/>
        <v>567.48812399999997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592.61500000000001</v>
      </c>
      <c r="H48" s="182">
        <f t="shared" ca="1" si="2"/>
        <v>567.48812399999997</v>
      </c>
      <c r="I48" s="183">
        <f t="shared" ca="1" si="5"/>
        <v>488.01</v>
      </c>
      <c r="J48" s="180">
        <f t="shared" ca="1" si="6"/>
        <v>76.61</v>
      </c>
      <c r="K48" s="180">
        <f t="shared" ca="1" si="7"/>
        <v>2.87</v>
      </c>
      <c r="L48" s="180">
        <f t="shared" ca="1" si="8"/>
        <v>0</v>
      </c>
      <c r="M48" s="181">
        <f t="shared" ca="1" si="9"/>
        <v>567.49</v>
      </c>
      <c r="N48" s="179">
        <f t="shared" ca="1" si="10"/>
        <v>488.00838674380162</v>
      </c>
      <c r="O48" s="180">
        <f t="shared" ca="1" si="11"/>
        <v>76.609746743801651</v>
      </c>
      <c r="P48" s="180">
        <f t="shared" ca="1" si="12"/>
        <v>2.869990512396694</v>
      </c>
      <c r="Q48" s="180">
        <f t="shared" ca="1" si="13"/>
        <v>0</v>
      </c>
      <c r="R48" s="181">
        <f t="shared" ca="1" si="14"/>
        <v>567.48812399999997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592.61500000000001</v>
      </c>
      <c r="H49" s="182">
        <f t="shared" ca="1" si="2"/>
        <v>567.48812399999997</v>
      </c>
      <c r="I49" s="183">
        <f t="shared" ca="1" si="5"/>
        <v>488.01</v>
      </c>
      <c r="J49" s="180">
        <f t="shared" ca="1" si="6"/>
        <v>76.61</v>
      </c>
      <c r="K49" s="180">
        <f t="shared" ca="1" si="7"/>
        <v>2.87</v>
      </c>
      <c r="L49" s="180">
        <f t="shared" ca="1" si="8"/>
        <v>0</v>
      </c>
      <c r="M49" s="181">
        <f t="shared" ca="1" si="9"/>
        <v>567.49</v>
      </c>
      <c r="N49" s="179">
        <f t="shared" ca="1" si="10"/>
        <v>488.00838674380162</v>
      </c>
      <c r="O49" s="180">
        <f t="shared" ca="1" si="11"/>
        <v>76.609746743801651</v>
      </c>
      <c r="P49" s="180">
        <f t="shared" ca="1" si="12"/>
        <v>2.869990512396694</v>
      </c>
      <c r="Q49" s="180">
        <f t="shared" ca="1" si="13"/>
        <v>0</v>
      </c>
      <c r="R49" s="181">
        <f t="shared" ca="1" si="14"/>
        <v>567.48812399999997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592.61500000000001</v>
      </c>
      <c r="H50" s="182">
        <f t="shared" ca="1" si="2"/>
        <v>567.48812399999997</v>
      </c>
      <c r="I50" s="183">
        <f t="shared" ca="1" si="5"/>
        <v>488.01</v>
      </c>
      <c r="J50" s="180">
        <f t="shared" ca="1" si="6"/>
        <v>76.61</v>
      </c>
      <c r="K50" s="180">
        <f t="shared" ca="1" si="7"/>
        <v>2.87</v>
      </c>
      <c r="L50" s="180">
        <f t="shared" ca="1" si="8"/>
        <v>0</v>
      </c>
      <c r="M50" s="181">
        <f t="shared" ca="1" si="9"/>
        <v>567.49</v>
      </c>
      <c r="N50" s="179">
        <f t="shared" ca="1" si="10"/>
        <v>488.00838674380162</v>
      </c>
      <c r="O50" s="180">
        <f t="shared" ca="1" si="11"/>
        <v>76.609746743801651</v>
      </c>
      <c r="P50" s="180">
        <f t="shared" ca="1" si="12"/>
        <v>2.869990512396694</v>
      </c>
      <c r="Q50" s="180">
        <f t="shared" ca="1" si="13"/>
        <v>0</v>
      </c>
      <c r="R50" s="181">
        <f t="shared" ca="1" si="14"/>
        <v>567.48812399999997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568</v>
      </c>
      <c r="H51" s="182">
        <f t="shared" ca="1" si="2"/>
        <v>543.91679999999997</v>
      </c>
      <c r="I51" s="183">
        <f t="shared" ca="1" si="5"/>
        <v>464.44</v>
      </c>
      <c r="J51" s="180">
        <f t="shared" ca="1" si="6"/>
        <v>76.61</v>
      </c>
      <c r="K51" s="180">
        <f t="shared" ca="1" si="7"/>
        <v>2.87</v>
      </c>
      <c r="L51" s="180">
        <f t="shared" ca="1" si="8"/>
        <v>0</v>
      </c>
      <c r="M51" s="181">
        <f t="shared" ca="1" si="9"/>
        <v>543.91999999999996</v>
      </c>
      <c r="N51" s="179">
        <f t="shared" ca="1" si="10"/>
        <v>464.43726759817622</v>
      </c>
      <c r="O51" s="180">
        <f t="shared" ca="1" si="11"/>
        <v>76.609549286659799</v>
      </c>
      <c r="P51" s="180">
        <f t="shared" ca="1" si="12"/>
        <v>2.8699831151639947</v>
      </c>
      <c r="Q51" s="180">
        <f t="shared" ca="1" si="13"/>
        <v>0</v>
      </c>
      <c r="R51" s="181">
        <f t="shared" ca="1" si="14"/>
        <v>543.91680000000008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473</v>
      </c>
      <c r="H52" s="182">
        <f t="shared" ca="1" si="2"/>
        <v>452.94479999999999</v>
      </c>
      <c r="I52" s="183">
        <f t="shared" ca="1" si="5"/>
        <v>373.46</v>
      </c>
      <c r="J52" s="180">
        <f t="shared" ca="1" si="6"/>
        <v>76.61</v>
      </c>
      <c r="K52" s="180">
        <f t="shared" ca="1" si="7"/>
        <v>2.87</v>
      </c>
      <c r="L52" s="180">
        <f t="shared" ca="1" si="8"/>
        <v>0</v>
      </c>
      <c r="M52" s="181">
        <f t="shared" ca="1" si="9"/>
        <v>452.94</v>
      </c>
      <c r="N52" s="179">
        <f t="shared" ca="1" si="10"/>
        <v>373.46395771625379</v>
      </c>
      <c r="O52" s="180">
        <f t="shared" ca="1" si="11"/>
        <v>76.610811869121733</v>
      </c>
      <c r="P52" s="180">
        <f t="shared" ca="1" si="12"/>
        <v>2.8700304146244537</v>
      </c>
      <c r="Q52" s="180">
        <f t="shared" ca="1" si="13"/>
        <v>0</v>
      </c>
      <c r="R52" s="181">
        <f t="shared" ca="1" si="14"/>
        <v>452.94479999999999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473</v>
      </c>
      <c r="H53" s="182">
        <f t="shared" ca="1" si="2"/>
        <v>452.94479999999999</v>
      </c>
      <c r="I53" s="183">
        <f t="shared" ca="1" si="5"/>
        <v>373.46</v>
      </c>
      <c r="J53" s="180">
        <f t="shared" ca="1" si="6"/>
        <v>76.61</v>
      </c>
      <c r="K53" s="180">
        <f t="shared" ca="1" si="7"/>
        <v>2.87</v>
      </c>
      <c r="L53" s="180">
        <f t="shared" ca="1" si="8"/>
        <v>0</v>
      </c>
      <c r="M53" s="181">
        <f t="shared" ca="1" si="9"/>
        <v>452.94</v>
      </c>
      <c r="N53" s="179">
        <f t="shared" ca="1" si="10"/>
        <v>373.46395771625379</v>
      </c>
      <c r="O53" s="180">
        <f t="shared" ca="1" si="11"/>
        <v>76.610811869121733</v>
      </c>
      <c r="P53" s="180">
        <f t="shared" ca="1" si="12"/>
        <v>2.8700304146244537</v>
      </c>
      <c r="Q53" s="180">
        <f t="shared" ca="1" si="13"/>
        <v>0</v>
      </c>
      <c r="R53" s="181">
        <f t="shared" ca="1" si="14"/>
        <v>452.94479999999999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473</v>
      </c>
      <c r="H54" s="182">
        <f t="shared" ca="1" si="2"/>
        <v>452.94479999999999</v>
      </c>
      <c r="I54" s="183">
        <f t="shared" ca="1" si="5"/>
        <v>373.46</v>
      </c>
      <c r="J54" s="180">
        <f t="shared" ca="1" si="6"/>
        <v>76.61</v>
      </c>
      <c r="K54" s="180">
        <f t="shared" ca="1" si="7"/>
        <v>2.87</v>
      </c>
      <c r="L54" s="180">
        <f t="shared" ca="1" si="8"/>
        <v>0</v>
      </c>
      <c r="M54" s="181">
        <f t="shared" ca="1" si="9"/>
        <v>452.94</v>
      </c>
      <c r="N54" s="179">
        <f t="shared" ca="1" si="10"/>
        <v>373.46395771625379</v>
      </c>
      <c r="O54" s="180">
        <f t="shared" ca="1" si="11"/>
        <v>76.610811869121733</v>
      </c>
      <c r="P54" s="180">
        <f t="shared" ca="1" si="12"/>
        <v>2.8700304146244537</v>
      </c>
      <c r="Q54" s="180">
        <f t="shared" ca="1" si="13"/>
        <v>0</v>
      </c>
      <c r="R54" s="181">
        <f t="shared" ca="1" si="14"/>
        <v>452.94479999999999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423</v>
      </c>
      <c r="H55" s="182">
        <f t="shared" ca="1" si="2"/>
        <v>405.06479999999999</v>
      </c>
      <c r="I55" s="183">
        <f t="shared" ca="1" si="5"/>
        <v>325.58</v>
      </c>
      <c r="J55" s="180">
        <f t="shared" ca="1" si="6"/>
        <v>76.61</v>
      </c>
      <c r="K55" s="180">
        <f t="shared" ca="1" si="7"/>
        <v>2.87</v>
      </c>
      <c r="L55" s="180">
        <f t="shared" ca="1" si="8"/>
        <v>0</v>
      </c>
      <c r="M55" s="181">
        <f t="shared" ca="1" si="9"/>
        <v>405.06</v>
      </c>
      <c r="N55" s="179">
        <f t="shared" ca="1" si="10"/>
        <v>325.58385815434747</v>
      </c>
      <c r="O55" s="180">
        <f t="shared" ca="1" si="11"/>
        <v>76.610907835876162</v>
      </c>
      <c r="P55" s="180">
        <f t="shared" ca="1" si="12"/>
        <v>2.8700340097763295</v>
      </c>
      <c r="Q55" s="180">
        <f t="shared" ca="1" si="13"/>
        <v>0</v>
      </c>
      <c r="R55" s="181">
        <f t="shared" ca="1" si="14"/>
        <v>405.06479999999993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423</v>
      </c>
      <c r="H56" s="182">
        <f t="shared" ca="1" si="2"/>
        <v>405.06479999999999</v>
      </c>
      <c r="I56" s="183">
        <f t="shared" ca="1" si="5"/>
        <v>325.58</v>
      </c>
      <c r="J56" s="180">
        <f t="shared" ca="1" si="6"/>
        <v>76.61</v>
      </c>
      <c r="K56" s="180">
        <f t="shared" ca="1" si="7"/>
        <v>2.87</v>
      </c>
      <c r="L56" s="180">
        <f t="shared" ca="1" si="8"/>
        <v>0</v>
      </c>
      <c r="M56" s="181">
        <f t="shared" ca="1" si="9"/>
        <v>405.06</v>
      </c>
      <c r="N56" s="179">
        <f t="shared" ca="1" si="10"/>
        <v>325.58385815434747</v>
      </c>
      <c r="O56" s="180">
        <f t="shared" ca="1" si="11"/>
        <v>76.610907835876162</v>
      </c>
      <c r="P56" s="180">
        <f t="shared" ca="1" si="12"/>
        <v>2.8700340097763295</v>
      </c>
      <c r="Q56" s="180">
        <f t="shared" ca="1" si="13"/>
        <v>0</v>
      </c>
      <c r="R56" s="181">
        <f t="shared" ca="1" si="14"/>
        <v>405.06479999999993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419.61</v>
      </c>
      <c r="H57" s="182">
        <f t="shared" ca="1" si="2"/>
        <v>401.81853599999999</v>
      </c>
      <c r="I57" s="183">
        <f t="shared" ca="1" si="5"/>
        <v>325.58999999999997</v>
      </c>
      <c r="J57" s="180">
        <f t="shared" ca="1" si="6"/>
        <v>73.36</v>
      </c>
      <c r="K57" s="180">
        <f t="shared" ca="1" si="7"/>
        <v>2.87</v>
      </c>
      <c r="L57" s="180">
        <f t="shared" ca="1" si="8"/>
        <v>0</v>
      </c>
      <c r="M57" s="181">
        <f t="shared" ca="1" si="9"/>
        <v>401.82</v>
      </c>
      <c r="N57" s="179">
        <f t="shared" ca="1" si="10"/>
        <v>325.58881373809169</v>
      </c>
      <c r="O57" s="180">
        <f t="shared" ca="1" si="11"/>
        <v>73.35973271853068</v>
      </c>
      <c r="P57" s="180">
        <f t="shared" ca="1" si="12"/>
        <v>2.8699895433776317</v>
      </c>
      <c r="Q57" s="180">
        <f t="shared" ca="1" si="13"/>
        <v>0</v>
      </c>
      <c r="R57" s="181">
        <f t="shared" ca="1" si="14"/>
        <v>401.81853599999999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419.61</v>
      </c>
      <c r="H58" s="182">
        <f t="shared" ca="1" si="2"/>
        <v>401.81853599999999</v>
      </c>
      <c r="I58" s="183">
        <f t="shared" ca="1" si="5"/>
        <v>325.58999999999997</v>
      </c>
      <c r="J58" s="180">
        <f t="shared" ca="1" si="6"/>
        <v>73.36</v>
      </c>
      <c r="K58" s="180">
        <f t="shared" ca="1" si="7"/>
        <v>2.87</v>
      </c>
      <c r="L58" s="180">
        <f t="shared" ca="1" si="8"/>
        <v>0</v>
      </c>
      <c r="M58" s="181">
        <f t="shared" ca="1" si="9"/>
        <v>401.82</v>
      </c>
      <c r="N58" s="179">
        <f t="shared" ca="1" si="10"/>
        <v>325.58881373809169</v>
      </c>
      <c r="O58" s="180">
        <f t="shared" ca="1" si="11"/>
        <v>73.35973271853068</v>
      </c>
      <c r="P58" s="180">
        <f t="shared" ca="1" si="12"/>
        <v>2.8699895433776317</v>
      </c>
      <c r="Q58" s="180">
        <f t="shared" ca="1" si="13"/>
        <v>0</v>
      </c>
      <c r="R58" s="181">
        <f t="shared" ca="1" si="14"/>
        <v>401.81853599999999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419.61</v>
      </c>
      <c r="H59" s="182">
        <f t="shared" ca="1" si="2"/>
        <v>401.81853599999999</v>
      </c>
      <c r="I59" s="183">
        <f t="shared" ca="1" si="5"/>
        <v>325.58999999999997</v>
      </c>
      <c r="J59" s="180">
        <f t="shared" ca="1" si="6"/>
        <v>73.36</v>
      </c>
      <c r="K59" s="180">
        <f t="shared" ca="1" si="7"/>
        <v>2.87</v>
      </c>
      <c r="L59" s="180">
        <f t="shared" ca="1" si="8"/>
        <v>0</v>
      </c>
      <c r="M59" s="181">
        <f t="shared" ca="1" si="9"/>
        <v>401.82</v>
      </c>
      <c r="N59" s="179">
        <f t="shared" ca="1" si="10"/>
        <v>325.58881373809169</v>
      </c>
      <c r="O59" s="180">
        <f t="shared" ca="1" si="11"/>
        <v>73.35973271853068</v>
      </c>
      <c r="P59" s="180">
        <f t="shared" ca="1" si="12"/>
        <v>2.8699895433776317</v>
      </c>
      <c r="Q59" s="180">
        <f t="shared" ca="1" si="13"/>
        <v>0</v>
      </c>
      <c r="R59" s="181">
        <f t="shared" ca="1" si="14"/>
        <v>401.81853599999999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419.61</v>
      </c>
      <c r="H60" s="182">
        <f t="shared" ca="1" si="2"/>
        <v>401.81853599999999</v>
      </c>
      <c r="I60" s="183">
        <f t="shared" ca="1" si="5"/>
        <v>325.58999999999997</v>
      </c>
      <c r="J60" s="180">
        <f t="shared" ca="1" si="6"/>
        <v>73.36</v>
      </c>
      <c r="K60" s="180">
        <f t="shared" ca="1" si="7"/>
        <v>2.87</v>
      </c>
      <c r="L60" s="180">
        <f t="shared" ca="1" si="8"/>
        <v>0</v>
      </c>
      <c r="M60" s="181">
        <f t="shared" ca="1" si="9"/>
        <v>401.82</v>
      </c>
      <c r="N60" s="179">
        <f t="shared" ca="1" si="10"/>
        <v>325.58881373809169</v>
      </c>
      <c r="O60" s="180">
        <f t="shared" ca="1" si="11"/>
        <v>73.35973271853068</v>
      </c>
      <c r="P60" s="180">
        <f t="shared" ca="1" si="12"/>
        <v>2.8699895433776317</v>
      </c>
      <c r="Q60" s="180">
        <f t="shared" ca="1" si="13"/>
        <v>0</v>
      </c>
      <c r="R60" s="181">
        <f t="shared" ca="1" si="14"/>
        <v>401.81853599999999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416.36</v>
      </c>
      <c r="H61" s="182">
        <f t="shared" ca="1" si="2"/>
        <v>398.70633600000002</v>
      </c>
      <c r="I61" s="183">
        <f t="shared" ca="1" si="5"/>
        <v>325.58999999999997</v>
      </c>
      <c r="J61" s="180">
        <f t="shared" ca="1" si="6"/>
        <v>70.25</v>
      </c>
      <c r="K61" s="180">
        <f t="shared" ca="1" si="7"/>
        <v>2.87</v>
      </c>
      <c r="L61" s="180">
        <f t="shared" ca="1" si="8"/>
        <v>0</v>
      </c>
      <c r="M61" s="181">
        <f t="shared" ca="1" si="9"/>
        <v>398.71</v>
      </c>
      <c r="N61" s="179">
        <f t="shared" ca="1" si="10"/>
        <v>325.58700794622661</v>
      </c>
      <c r="O61" s="180">
        <f t="shared" ca="1" si="11"/>
        <v>70.249354428030401</v>
      </c>
      <c r="P61" s="180">
        <f t="shared" ca="1" si="12"/>
        <v>2.8699736257430217</v>
      </c>
      <c r="Q61" s="180">
        <f t="shared" ca="1" si="13"/>
        <v>0</v>
      </c>
      <c r="R61" s="181">
        <f t="shared" ca="1" si="14"/>
        <v>398.70633600000002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416.36</v>
      </c>
      <c r="H62" s="182">
        <f t="shared" ca="1" si="2"/>
        <v>398.70633600000002</v>
      </c>
      <c r="I62" s="183">
        <f t="shared" ca="1" si="5"/>
        <v>325.58999999999997</v>
      </c>
      <c r="J62" s="180">
        <f t="shared" ca="1" si="6"/>
        <v>70.25</v>
      </c>
      <c r="K62" s="180">
        <f t="shared" ca="1" si="7"/>
        <v>2.87</v>
      </c>
      <c r="L62" s="180">
        <f t="shared" ca="1" si="8"/>
        <v>0</v>
      </c>
      <c r="M62" s="181">
        <f t="shared" ca="1" si="9"/>
        <v>398.71</v>
      </c>
      <c r="N62" s="179">
        <f t="shared" ca="1" si="10"/>
        <v>325.58700794622661</v>
      </c>
      <c r="O62" s="180">
        <f t="shared" ca="1" si="11"/>
        <v>70.249354428030401</v>
      </c>
      <c r="P62" s="180">
        <f t="shared" ca="1" si="12"/>
        <v>2.8699736257430217</v>
      </c>
      <c r="Q62" s="180">
        <f t="shared" ca="1" si="13"/>
        <v>0</v>
      </c>
      <c r="R62" s="181">
        <f t="shared" ca="1" si="14"/>
        <v>398.70633600000002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466.36</v>
      </c>
      <c r="H63" s="182">
        <f t="shared" ca="1" si="2"/>
        <v>446.58633600000002</v>
      </c>
      <c r="I63" s="183">
        <f t="shared" ca="1" si="5"/>
        <v>373.47</v>
      </c>
      <c r="J63" s="180">
        <f t="shared" ca="1" si="6"/>
        <v>70.25</v>
      </c>
      <c r="K63" s="180">
        <f t="shared" ca="1" si="7"/>
        <v>2.87</v>
      </c>
      <c r="L63" s="180">
        <f t="shared" ca="1" si="8"/>
        <v>0</v>
      </c>
      <c r="M63" s="181">
        <f t="shared" ca="1" si="9"/>
        <v>446.59000000000003</v>
      </c>
      <c r="N63" s="179">
        <f t="shared" ca="1" si="10"/>
        <v>373.46693590523751</v>
      </c>
      <c r="O63" s="180">
        <f t="shared" ca="1" si="11"/>
        <v>70.24942364137128</v>
      </c>
      <c r="P63" s="180">
        <f t="shared" ca="1" si="12"/>
        <v>2.8699764533912537</v>
      </c>
      <c r="Q63" s="180">
        <f t="shared" ca="1" si="13"/>
        <v>0</v>
      </c>
      <c r="R63" s="181">
        <f t="shared" ca="1" si="14"/>
        <v>446.58633600000002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516.36</v>
      </c>
      <c r="H64" s="182">
        <f t="shared" ca="1" si="2"/>
        <v>494.46633600000001</v>
      </c>
      <c r="I64" s="183">
        <f t="shared" ca="1" si="5"/>
        <v>421.35</v>
      </c>
      <c r="J64" s="180">
        <f t="shared" ca="1" si="6"/>
        <v>70.25</v>
      </c>
      <c r="K64" s="180">
        <f t="shared" ca="1" si="7"/>
        <v>2.87</v>
      </c>
      <c r="L64" s="180">
        <f t="shared" ca="1" si="8"/>
        <v>0</v>
      </c>
      <c r="M64" s="181">
        <f t="shared" ca="1" si="9"/>
        <v>494.47</v>
      </c>
      <c r="N64" s="179">
        <f t="shared" ca="1" si="10"/>
        <v>421.34687781584324</v>
      </c>
      <c r="O64" s="180">
        <f t="shared" ca="1" si="11"/>
        <v>70.249479450725019</v>
      </c>
      <c r="P64" s="180">
        <f t="shared" ca="1" si="12"/>
        <v>2.869978733431755</v>
      </c>
      <c r="Q64" s="180">
        <f t="shared" ca="1" si="13"/>
        <v>0</v>
      </c>
      <c r="R64" s="181">
        <f t="shared" ca="1" si="14"/>
        <v>494.46633600000001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581.333437</v>
      </c>
      <c r="H65" s="182">
        <f t="shared" ca="1" si="2"/>
        <v>556.68489899999997</v>
      </c>
      <c r="I65" s="183">
        <f t="shared" ca="1" si="5"/>
        <v>486.76</v>
      </c>
      <c r="J65" s="180">
        <f t="shared" ca="1" si="6"/>
        <v>67.06</v>
      </c>
      <c r="K65" s="180">
        <f t="shared" ca="1" si="7"/>
        <v>2.87</v>
      </c>
      <c r="L65" s="180">
        <f t="shared" ca="1" si="8"/>
        <v>0</v>
      </c>
      <c r="M65" s="181">
        <f t="shared" ca="1" si="9"/>
        <v>556.68999999999994</v>
      </c>
      <c r="N65" s="179">
        <f t="shared" ca="1" si="10"/>
        <v>486.75553977481184</v>
      </c>
      <c r="O65" s="180">
        <f t="shared" ca="1" si="11"/>
        <v>67.059385523253525</v>
      </c>
      <c r="P65" s="180">
        <f t="shared" ca="1" si="12"/>
        <v>2.8699737019346498</v>
      </c>
      <c r="Q65" s="180">
        <f t="shared" ca="1" si="13"/>
        <v>0</v>
      </c>
      <c r="R65" s="181">
        <f t="shared" ca="1" si="14"/>
        <v>556.68489900000009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582.86500000000001</v>
      </c>
      <c r="H66" s="182">
        <f t="shared" ca="1" si="2"/>
        <v>558.15152399999999</v>
      </c>
      <c r="I66" s="183">
        <f t="shared" ca="1" si="5"/>
        <v>488.02</v>
      </c>
      <c r="J66" s="180">
        <f t="shared" ca="1" si="6"/>
        <v>67.27</v>
      </c>
      <c r="K66" s="180">
        <f t="shared" ca="1" si="7"/>
        <v>2.87</v>
      </c>
      <c r="L66" s="180">
        <f t="shared" ca="1" si="8"/>
        <v>0</v>
      </c>
      <c r="M66" s="181">
        <f t="shared" ca="1" si="9"/>
        <v>558.16</v>
      </c>
      <c r="N66" s="179">
        <f t="shared" ca="1" si="10"/>
        <v>488.01258911867563</v>
      </c>
      <c r="O66" s="180">
        <f t="shared" ca="1" si="11"/>
        <v>67.268978464024656</v>
      </c>
      <c r="P66" s="180">
        <f t="shared" ca="1" si="12"/>
        <v>2.8699564172996994</v>
      </c>
      <c r="Q66" s="180">
        <f t="shared" ca="1" si="13"/>
        <v>0</v>
      </c>
      <c r="R66" s="181">
        <f t="shared" ca="1" si="14"/>
        <v>558.15152399999999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607.61348999999996</v>
      </c>
      <c r="H67" s="182">
        <f t="shared" ref="H67:H98" ca="1" si="17">INDIRECT("ISGS_Delhi_pp!" &amp; $V$3 &amp; X67)</f>
        <v>581.85067800000002</v>
      </c>
      <c r="I67" s="183">
        <f t="shared" ca="1" si="5"/>
        <v>488.01</v>
      </c>
      <c r="J67" s="180">
        <f t="shared" ca="1" si="6"/>
        <v>90.97</v>
      </c>
      <c r="K67" s="180">
        <f t="shared" ca="1" si="7"/>
        <v>2.87</v>
      </c>
      <c r="L67" s="180">
        <f t="shared" ca="1" si="8"/>
        <v>0</v>
      </c>
      <c r="M67" s="181">
        <f t="shared" ca="1" si="9"/>
        <v>581.85</v>
      </c>
      <c r="N67" s="179">
        <f t="shared" ca="1" si="10"/>
        <v>488.01056865305492</v>
      </c>
      <c r="O67" s="180">
        <f t="shared" ca="1" si="11"/>
        <v>90.970106002681106</v>
      </c>
      <c r="P67" s="180">
        <f t="shared" ca="1" si="12"/>
        <v>2.8700033442639858</v>
      </c>
      <c r="Q67" s="180">
        <f t="shared" ca="1" si="13"/>
        <v>0</v>
      </c>
      <c r="R67" s="181">
        <f t="shared" ca="1" si="14"/>
        <v>581.85067800000002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683.12912700000004</v>
      </c>
      <c r="H68" s="182">
        <f t="shared" ca="1" si="17"/>
        <v>654.16445199999998</v>
      </c>
      <c r="I68" s="183">
        <f t="shared" ref="I68:I98" ca="1" si="20">INDIRECT("BRPL_EOD!" &amp; $V$3 &amp; X68)</f>
        <v>488.01</v>
      </c>
      <c r="J68" s="180">
        <f t="shared" ref="J68:J98" ca="1" si="21">INDIRECT("BYPL_EOD!" &amp; $V$3 &amp; X68)</f>
        <v>157.19999999999999</v>
      </c>
      <c r="K68" s="180">
        <f t="shared" ref="K68:K98" ca="1" si="22">INDIRECT("TPDDL_EOD!" &amp; $V$3 &amp; X68)</f>
        <v>8.9600000000000009</v>
      </c>
      <c r="L68" s="180">
        <f t="shared" ref="L68:L98" ca="1" si="23">INDIRECT("NDMC_EOD!" &amp; $V$3 &amp; X68)</f>
        <v>0</v>
      </c>
      <c r="M68" s="181">
        <f t="shared" ref="M68:M98" ca="1" si="24">SUM(I68:L68)</f>
        <v>654.17000000000007</v>
      </c>
      <c r="N68" s="179">
        <f t="shared" ref="N68:N98" ca="1" si="25">INDIRECT("BRPL_ISGS_exbus!" &amp; $V$3 &amp; X68)</f>
        <v>488.00586119895434</v>
      </c>
      <c r="O68" s="180">
        <f t="shared" ref="O68:O98" ca="1" si="26">INDIRECT("BYPL_ISGS_exbus!" &amp; $V$3 &amp; X68)</f>
        <v>157.19866679058956</v>
      </c>
      <c r="P68" s="180">
        <f t="shared" ref="P68:P98" ca="1" si="27">INDIRECT("TPDDL_ISGS_exbus!" &amp; $V$3 &amp; X68)</f>
        <v>8.9599240104559978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654.16445199999987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653.87717199999997</v>
      </c>
      <c r="I69" s="183">
        <f t="shared" ca="1" si="20"/>
        <v>487.79</v>
      </c>
      <c r="J69" s="180">
        <f t="shared" ca="1" si="21"/>
        <v>157.12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653.86000000000013</v>
      </c>
      <c r="N69" s="179">
        <f t="shared" ca="1" si="25"/>
        <v>487.80281058618044</v>
      </c>
      <c r="O69" s="180">
        <f t="shared" ca="1" si="26"/>
        <v>157.12412636442048</v>
      </c>
      <c r="P69" s="180">
        <f t="shared" ca="1" si="27"/>
        <v>8.9502350493989518</v>
      </c>
      <c r="Q69" s="180">
        <f t="shared" ca="1" si="28"/>
        <v>0</v>
      </c>
      <c r="R69" s="181">
        <f t="shared" ca="1" si="29"/>
        <v>653.87717199999997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653.87717199999997</v>
      </c>
      <c r="I70" s="183">
        <f t="shared" ca="1" si="20"/>
        <v>487.79</v>
      </c>
      <c r="J70" s="180">
        <f t="shared" ca="1" si="21"/>
        <v>157.12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653.86000000000013</v>
      </c>
      <c r="N70" s="179">
        <f t="shared" ca="1" si="25"/>
        <v>487.80281058618044</v>
      </c>
      <c r="O70" s="180">
        <f t="shared" ca="1" si="26"/>
        <v>157.12412636442048</v>
      </c>
      <c r="P70" s="180">
        <f t="shared" ca="1" si="27"/>
        <v>8.9502350493989518</v>
      </c>
      <c r="Q70" s="180">
        <f t="shared" ca="1" si="28"/>
        <v>0</v>
      </c>
      <c r="R70" s="181">
        <f t="shared" ca="1" si="29"/>
        <v>653.87717199999997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653.87717199999997</v>
      </c>
      <c r="I71" s="183">
        <f t="shared" ca="1" si="20"/>
        <v>487.79</v>
      </c>
      <c r="J71" s="180">
        <f t="shared" ca="1" si="21"/>
        <v>157.12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653.86000000000013</v>
      </c>
      <c r="N71" s="179">
        <f t="shared" ca="1" si="25"/>
        <v>487.80281058618044</v>
      </c>
      <c r="O71" s="180">
        <f t="shared" ca="1" si="26"/>
        <v>157.12412636442048</v>
      </c>
      <c r="P71" s="180">
        <f t="shared" ca="1" si="27"/>
        <v>8.9502350493989518</v>
      </c>
      <c r="Q71" s="180">
        <f t="shared" ca="1" si="28"/>
        <v>0</v>
      </c>
      <c r="R71" s="181">
        <f t="shared" ca="1" si="29"/>
        <v>653.87717199999997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653.87717199999997</v>
      </c>
      <c r="I72" s="183">
        <f t="shared" ca="1" si="20"/>
        <v>487.79</v>
      </c>
      <c r="J72" s="180">
        <f t="shared" ca="1" si="21"/>
        <v>157.12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653.86000000000013</v>
      </c>
      <c r="N72" s="179">
        <f t="shared" ca="1" si="25"/>
        <v>487.80281058618044</v>
      </c>
      <c r="O72" s="180">
        <f t="shared" ca="1" si="26"/>
        <v>157.12412636442048</v>
      </c>
      <c r="P72" s="180">
        <f t="shared" ca="1" si="27"/>
        <v>8.9502350493989518</v>
      </c>
      <c r="Q72" s="180">
        <f t="shared" ca="1" si="28"/>
        <v>0</v>
      </c>
      <c r="R72" s="181">
        <f t="shared" ca="1" si="29"/>
        <v>653.87717199999997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653.87717199999997</v>
      </c>
      <c r="I73" s="183">
        <f t="shared" ca="1" si="20"/>
        <v>487.79</v>
      </c>
      <c r="J73" s="180">
        <f t="shared" ca="1" si="21"/>
        <v>157.12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653.86000000000013</v>
      </c>
      <c r="N73" s="179">
        <f t="shared" ca="1" si="25"/>
        <v>487.80281058618044</v>
      </c>
      <c r="O73" s="180">
        <f t="shared" ca="1" si="26"/>
        <v>157.12412636442048</v>
      </c>
      <c r="P73" s="180">
        <f t="shared" ca="1" si="27"/>
        <v>8.9502350493989518</v>
      </c>
      <c r="Q73" s="180">
        <f t="shared" ca="1" si="28"/>
        <v>0</v>
      </c>
      <c r="R73" s="181">
        <f t="shared" ca="1" si="29"/>
        <v>653.87717199999997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653.87717199999997</v>
      </c>
      <c r="I74" s="183">
        <f t="shared" ca="1" si="20"/>
        <v>487.79</v>
      </c>
      <c r="J74" s="180">
        <f t="shared" ca="1" si="21"/>
        <v>157.12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653.86000000000013</v>
      </c>
      <c r="N74" s="179">
        <f t="shared" ca="1" si="25"/>
        <v>487.80281058618044</v>
      </c>
      <c r="O74" s="180">
        <f t="shared" ca="1" si="26"/>
        <v>157.12412636442048</v>
      </c>
      <c r="P74" s="180">
        <f t="shared" ca="1" si="27"/>
        <v>8.9502350493989518</v>
      </c>
      <c r="Q74" s="180">
        <f t="shared" ca="1" si="28"/>
        <v>0</v>
      </c>
      <c r="R74" s="181">
        <f t="shared" ca="1" si="29"/>
        <v>653.87717199999997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653.87717199999997</v>
      </c>
      <c r="I75" s="183">
        <f t="shared" ca="1" si="20"/>
        <v>487.79</v>
      </c>
      <c r="J75" s="180">
        <f t="shared" ca="1" si="21"/>
        <v>157.12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653.86000000000013</v>
      </c>
      <c r="N75" s="179">
        <f t="shared" ca="1" si="25"/>
        <v>487.80281058618044</v>
      </c>
      <c r="O75" s="180">
        <f t="shared" ca="1" si="26"/>
        <v>157.12412636442048</v>
      </c>
      <c r="P75" s="180">
        <f t="shared" ca="1" si="27"/>
        <v>8.9502350493989518</v>
      </c>
      <c r="Q75" s="180">
        <f t="shared" ca="1" si="28"/>
        <v>0</v>
      </c>
      <c r="R75" s="181">
        <f t="shared" ca="1" si="29"/>
        <v>653.87717199999997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653.87717199999997</v>
      </c>
      <c r="I76" s="183">
        <f t="shared" ca="1" si="20"/>
        <v>487.79</v>
      </c>
      <c r="J76" s="180">
        <f t="shared" ca="1" si="21"/>
        <v>157.12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653.86000000000013</v>
      </c>
      <c r="N76" s="179">
        <f t="shared" ca="1" si="25"/>
        <v>487.80281058618044</v>
      </c>
      <c r="O76" s="180">
        <f t="shared" ca="1" si="26"/>
        <v>157.12412636442048</v>
      </c>
      <c r="P76" s="180">
        <f t="shared" ca="1" si="27"/>
        <v>8.9502350493989518</v>
      </c>
      <c r="Q76" s="180">
        <f t="shared" ca="1" si="28"/>
        <v>0</v>
      </c>
      <c r="R76" s="181">
        <f t="shared" ca="1" si="29"/>
        <v>653.87717199999997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675.86599999999999</v>
      </c>
      <c r="H77" s="182">
        <f t="shared" ca="1" si="17"/>
        <v>647.20928200000003</v>
      </c>
      <c r="I77" s="183">
        <f t="shared" ca="1" si="20"/>
        <v>487.79</v>
      </c>
      <c r="J77" s="180">
        <f t="shared" ca="1" si="21"/>
        <v>150.46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647.20000000000005</v>
      </c>
      <c r="N77" s="179">
        <f t="shared" ca="1" si="25"/>
        <v>487.79699577685415</v>
      </c>
      <c r="O77" s="180">
        <f t="shared" ca="1" si="26"/>
        <v>150.46215786421507</v>
      </c>
      <c r="P77" s="180">
        <f t="shared" ca="1" si="27"/>
        <v>8.9501283589307778</v>
      </c>
      <c r="Q77" s="180">
        <f t="shared" ca="1" si="28"/>
        <v>0</v>
      </c>
      <c r="R77" s="181">
        <f t="shared" ca="1" si="29"/>
        <v>647.20928200000003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675.86599999999999</v>
      </c>
      <c r="H78" s="182">
        <f t="shared" ca="1" si="17"/>
        <v>647.20928200000003</v>
      </c>
      <c r="I78" s="183">
        <f t="shared" ca="1" si="20"/>
        <v>487.79</v>
      </c>
      <c r="J78" s="180">
        <f t="shared" ca="1" si="21"/>
        <v>150.46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647.20000000000005</v>
      </c>
      <c r="N78" s="179">
        <f t="shared" ca="1" si="25"/>
        <v>487.79699577685415</v>
      </c>
      <c r="O78" s="180">
        <f t="shared" ca="1" si="26"/>
        <v>150.46215786421507</v>
      </c>
      <c r="P78" s="180">
        <f t="shared" ca="1" si="27"/>
        <v>8.9501283589307778</v>
      </c>
      <c r="Q78" s="180">
        <f t="shared" ca="1" si="28"/>
        <v>0</v>
      </c>
      <c r="R78" s="181">
        <f t="shared" ca="1" si="29"/>
        <v>647.20928200000003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675.86599999999999</v>
      </c>
      <c r="H79" s="182">
        <f t="shared" ca="1" si="17"/>
        <v>647.20928200000003</v>
      </c>
      <c r="I79" s="183">
        <f t="shared" ca="1" si="20"/>
        <v>487.79</v>
      </c>
      <c r="J79" s="180">
        <f t="shared" ca="1" si="21"/>
        <v>150.46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647.20000000000005</v>
      </c>
      <c r="N79" s="179">
        <f t="shared" ca="1" si="25"/>
        <v>487.79699577685415</v>
      </c>
      <c r="O79" s="180">
        <f t="shared" ca="1" si="26"/>
        <v>150.46215786421507</v>
      </c>
      <c r="P79" s="180">
        <f t="shared" ca="1" si="27"/>
        <v>8.9501283589307778</v>
      </c>
      <c r="Q79" s="180">
        <f t="shared" ca="1" si="28"/>
        <v>0</v>
      </c>
      <c r="R79" s="181">
        <f t="shared" ca="1" si="29"/>
        <v>647.20928200000003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675.86599999999999</v>
      </c>
      <c r="H80" s="182">
        <f t="shared" ca="1" si="17"/>
        <v>647.20928200000003</v>
      </c>
      <c r="I80" s="183">
        <f t="shared" ca="1" si="20"/>
        <v>487.79</v>
      </c>
      <c r="J80" s="180">
        <f t="shared" ca="1" si="21"/>
        <v>150.46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647.20000000000005</v>
      </c>
      <c r="N80" s="179">
        <f t="shared" ca="1" si="25"/>
        <v>487.79699577685415</v>
      </c>
      <c r="O80" s="180">
        <f t="shared" ca="1" si="26"/>
        <v>150.46215786421507</v>
      </c>
      <c r="P80" s="180">
        <f t="shared" ca="1" si="27"/>
        <v>8.9501283589307778</v>
      </c>
      <c r="Q80" s="180">
        <f t="shared" ca="1" si="28"/>
        <v>0</v>
      </c>
      <c r="R80" s="181">
        <f t="shared" ca="1" si="29"/>
        <v>647.20928200000003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675.86599999999999</v>
      </c>
      <c r="H81" s="182">
        <f t="shared" ca="1" si="17"/>
        <v>647.20928200000003</v>
      </c>
      <c r="I81" s="183">
        <f t="shared" ca="1" si="20"/>
        <v>487.79</v>
      </c>
      <c r="J81" s="180">
        <f t="shared" ca="1" si="21"/>
        <v>150.46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647.20000000000005</v>
      </c>
      <c r="N81" s="179">
        <f t="shared" ca="1" si="25"/>
        <v>487.79699577685415</v>
      </c>
      <c r="O81" s="180">
        <f t="shared" ca="1" si="26"/>
        <v>150.46215786421507</v>
      </c>
      <c r="P81" s="180">
        <f t="shared" ca="1" si="27"/>
        <v>8.9501283589307778</v>
      </c>
      <c r="Q81" s="180">
        <f t="shared" ca="1" si="28"/>
        <v>0</v>
      </c>
      <c r="R81" s="181">
        <f t="shared" ca="1" si="29"/>
        <v>647.20928200000003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650.69389999999999</v>
      </c>
      <c r="H82" s="182">
        <f t="shared" ca="1" si="17"/>
        <v>623.10447899999997</v>
      </c>
      <c r="I82" s="183">
        <f t="shared" ca="1" si="20"/>
        <v>488.01</v>
      </c>
      <c r="J82" s="180">
        <f t="shared" ca="1" si="21"/>
        <v>126.13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623.1</v>
      </c>
      <c r="N82" s="179">
        <f t="shared" ca="1" si="25"/>
        <v>488.01350793899849</v>
      </c>
      <c r="O82" s="180">
        <f t="shared" ca="1" si="26"/>
        <v>126.13090665426094</v>
      </c>
      <c r="P82" s="180">
        <f t="shared" ca="1" si="27"/>
        <v>8.9600644067404911</v>
      </c>
      <c r="Q82" s="180">
        <f t="shared" ca="1" si="28"/>
        <v>0</v>
      </c>
      <c r="R82" s="181">
        <f t="shared" ca="1" si="29"/>
        <v>623.10447899999986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597.61500000000001</v>
      </c>
      <c r="H83" s="182">
        <f t="shared" ca="1" si="17"/>
        <v>572.27612399999998</v>
      </c>
      <c r="I83" s="183">
        <f t="shared" ca="1" si="20"/>
        <v>488.01</v>
      </c>
      <c r="J83" s="180">
        <f t="shared" ca="1" si="21"/>
        <v>81.400000000000006</v>
      </c>
      <c r="K83" s="180">
        <f t="shared" ca="1" si="22"/>
        <v>2.87</v>
      </c>
      <c r="L83" s="180">
        <f t="shared" ca="1" si="23"/>
        <v>0</v>
      </c>
      <c r="M83" s="181">
        <f t="shared" ca="1" si="24"/>
        <v>572.28</v>
      </c>
      <c r="N83" s="179">
        <f t="shared" ca="1" si="25"/>
        <v>488.00669475298804</v>
      </c>
      <c r="O83" s="180">
        <f t="shared" ca="1" si="26"/>
        <v>81.399448685258974</v>
      </c>
      <c r="P83" s="180">
        <f t="shared" ca="1" si="27"/>
        <v>2.8699805617529881</v>
      </c>
      <c r="Q83" s="180">
        <f t="shared" ca="1" si="28"/>
        <v>0</v>
      </c>
      <c r="R83" s="181">
        <f t="shared" ca="1" si="29"/>
        <v>572.27612399999998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592.61500000000001</v>
      </c>
      <c r="H84" s="182">
        <f t="shared" ca="1" si="17"/>
        <v>567.48812399999997</v>
      </c>
      <c r="I84" s="183">
        <f t="shared" ca="1" si="20"/>
        <v>488.01</v>
      </c>
      <c r="J84" s="180">
        <f t="shared" ca="1" si="21"/>
        <v>76.61</v>
      </c>
      <c r="K84" s="180">
        <f t="shared" ca="1" si="22"/>
        <v>2.87</v>
      </c>
      <c r="L84" s="180">
        <f t="shared" ca="1" si="23"/>
        <v>0</v>
      </c>
      <c r="M84" s="181">
        <f t="shared" ca="1" si="24"/>
        <v>567.49</v>
      </c>
      <c r="N84" s="179">
        <f t="shared" ca="1" si="25"/>
        <v>488.00838674380162</v>
      </c>
      <c r="O84" s="180">
        <f t="shared" ca="1" si="26"/>
        <v>76.609746743801651</v>
      </c>
      <c r="P84" s="180">
        <f t="shared" ca="1" si="27"/>
        <v>2.869990512396694</v>
      </c>
      <c r="Q84" s="180">
        <f t="shared" ca="1" si="28"/>
        <v>0</v>
      </c>
      <c r="R84" s="181">
        <f t="shared" ca="1" si="29"/>
        <v>567.48812399999997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587.61500000000001</v>
      </c>
      <c r="H85" s="182">
        <f t="shared" ca="1" si="17"/>
        <v>562.70012399999996</v>
      </c>
      <c r="I85" s="183">
        <f t="shared" ca="1" si="20"/>
        <v>488.01</v>
      </c>
      <c r="J85" s="180">
        <f t="shared" ca="1" si="21"/>
        <v>71.819999999999993</v>
      </c>
      <c r="K85" s="180">
        <f t="shared" ca="1" si="22"/>
        <v>2.87</v>
      </c>
      <c r="L85" s="180">
        <f t="shared" ca="1" si="23"/>
        <v>0</v>
      </c>
      <c r="M85" s="181">
        <f t="shared" ca="1" si="24"/>
        <v>562.69999999999993</v>
      </c>
      <c r="N85" s="179">
        <f t="shared" ca="1" si="25"/>
        <v>488.01010754085661</v>
      </c>
      <c r="O85" s="180">
        <f t="shared" ca="1" si="26"/>
        <v>71.820015826692725</v>
      </c>
      <c r="P85" s="180">
        <f t="shared" ca="1" si="27"/>
        <v>2.8700006324506844</v>
      </c>
      <c r="Q85" s="180">
        <f t="shared" ca="1" si="28"/>
        <v>0</v>
      </c>
      <c r="R85" s="181">
        <f t="shared" ca="1" si="29"/>
        <v>562.70012399999996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587.61500000000001</v>
      </c>
      <c r="H86" s="182">
        <f t="shared" ca="1" si="17"/>
        <v>562.70012399999996</v>
      </c>
      <c r="I86" s="183">
        <f t="shared" ca="1" si="20"/>
        <v>488.01</v>
      </c>
      <c r="J86" s="180">
        <f t="shared" ca="1" si="21"/>
        <v>71.819999999999993</v>
      </c>
      <c r="K86" s="180">
        <f t="shared" ca="1" si="22"/>
        <v>2.87</v>
      </c>
      <c r="L86" s="180">
        <f t="shared" ca="1" si="23"/>
        <v>0</v>
      </c>
      <c r="M86" s="181">
        <f t="shared" ca="1" si="24"/>
        <v>562.69999999999993</v>
      </c>
      <c r="N86" s="179">
        <f t="shared" ca="1" si="25"/>
        <v>488.01010754085661</v>
      </c>
      <c r="O86" s="180">
        <f t="shared" ca="1" si="26"/>
        <v>71.820015826692725</v>
      </c>
      <c r="P86" s="180">
        <f t="shared" ca="1" si="27"/>
        <v>2.8700006324506844</v>
      </c>
      <c r="Q86" s="180">
        <f t="shared" ca="1" si="28"/>
        <v>0</v>
      </c>
      <c r="R86" s="181">
        <f t="shared" ca="1" si="29"/>
        <v>562.70012399999996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579.88499999999999</v>
      </c>
      <c r="H87" s="182">
        <f t="shared" ca="1" si="17"/>
        <v>555.29787599999997</v>
      </c>
      <c r="I87" s="183">
        <f t="shared" ca="1" si="20"/>
        <v>488.02</v>
      </c>
      <c r="J87" s="180">
        <f t="shared" ca="1" si="21"/>
        <v>64.42</v>
      </c>
      <c r="K87" s="180">
        <f t="shared" ca="1" si="22"/>
        <v>2.87</v>
      </c>
      <c r="L87" s="180">
        <f t="shared" ca="1" si="23"/>
        <v>0</v>
      </c>
      <c r="M87" s="181">
        <f t="shared" ca="1" si="24"/>
        <v>555.30999999999995</v>
      </c>
      <c r="N87" s="179">
        <f t="shared" ca="1" si="25"/>
        <v>488.00934513248455</v>
      </c>
      <c r="O87" s="180">
        <f t="shared" ca="1" si="26"/>
        <v>64.418593527795295</v>
      </c>
      <c r="P87" s="180">
        <f t="shared" ca="1" si="27"/>
        <v>2.8699373397201566</v>
      </c>
      <c r="Q87" s="180">
        <f t="shared" ca="1" si="28"/>
        <v>0</v>
      </c>
      <c r="R87" s="181">
        <f t="shared" ca="1" si="29"/>
        <v>555.29787600000009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579.88499999999999</v>
      </c>
      <c r="H88" s="182">
        <f t="shared" ca="1" si="17"/>
        <v>555.29787599999997</v>
      </c>
      <c r="I88" s="183">
        <f t="shared" ca="1" si="20"/>
        <v>488.02</v>
      </c>
      <c r="J88" s="180">
        <f t="shared" ca="1" si="21"/>
        <v>64.42</v>
      </c>
      <c r="K88" s="180">
        <f t="shared" ca="1" si="22"/>
        <v>2.87</v>
      </c>
      <c r="L88" s="180">
        <f t="shared" ca="1" si="23"/>
        <v>0</v>
      </c>
      <c r="M88" s="181">
        <f t="shared" ca="1" si="24"/>
        <v>555.30999999999995</v>
      </c>
      <c r="N88" s="179">
        <f t="shared" ca="1" si="25"/>
        <v>488.00934513248455</v>
      </c>
      <c r="O88" s="180">
        <f t="shared" ca="1" si="26"/>
        <v>64.418593527795295</v>
      </c>
      <c r="P88" s="180">
        <f t="shared" ca="1" si="27"/>
        <v>2.8699373397201566</v>
      </c>
      <c r="Q88" s="180">
        <f t="shared" ca="1" si="28"/>
        <v>0</v>
      </c>
      <c r="R88" s="181">
        <f t="shared" ca="1" si="29"/>
        <v>555.29787600000009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579.88499999999999</v>
      </c>
      <c r="H89" s="182">
        <f t="shared" ca="1" si="17"/>
        <v>555.29787599999997</v>
      </c>
      <c r="I89" s="183">
        <f t="shared" ca="1" si="20"/>
        <v>488.02</v>
      </c>
      <c r="J89" s="180">
        <f t="shared" ca="1" si="21"/>
        <v>64.42</v>
      </c>
      <c r="K89" s="180">
        <f t="shared" ca="1" si="22"/>
        <v>2.87</v>
      </c>
      <c r="L89" s="180">
        <f t="shared" ca="1" si="23"/>
        <v>0</v>
      </c>
      <c r="M89" s="181">
        <f t="shared" ca="1" si="24"/>
        <v>555.30999999999995</v>
      </c>
      <c r="N89" s="179">
        <f t="shared" ca="1" si="25"/>
        <v>488.00934513248455</v>
      </c>
      <c r="O89" s="180">
        <f t="shared" ca="1" si="26"/>
        <v>64.418593527795295</v>
      </c>
      <c r="P89" s="180">
        <f t="shared" ca="1" si="27"/>
        <v>2.8699373397201566</v>
      </c>
      <c r="Q89" s="180">
        <f t="shared" ca="1" si="28"/>
        <v>0</v>
      </c>
      <c r="R89" s="181">
        <f t="shared" ca="1" si="29"/>
        <v>555.29787600000009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579.88499999999999</v>
      </c>
      <c r="H90" s="182">
        <f t="shared" ca="1" si="17"/>
        <v>555.29787599999997</v>
      </c>
      <c r="I90" s="183">
        <f t="shared" ca="1" si="20"/>
        <v>488.02</v>
      </c>
      <c r="J90" s="180">
        <f t="shared" ca="1" si="21"/>
        <v>64.42</v>
      </c>
      <c r="K90" s="180">
        <f t="shared" ca="1" si="22"/>
        <v>2.87</v>
      </c>
      <c r="L90" s="180">
        <f t="shared" ca="1" si="23"/>
        <v>0</v>
      </c>
      <c r="M90" s="181">
        <f t="shared" ca="1" si="24"/>
        <v>555.30999999999995</v>
      </c>
      <c r="N90" s="179">
        <f t="shared" ca="1" si="25"/>
        <v>488.00934513248455</v>
      </c>
      <c r="O90" s="180">
        <f t="shared" ca="1" si="26"/>
        <v>64.418593527795295</v>
      </c>
      <c r="P90" s="180">
        <f t="shared" ca="1" si="27"/>
        <v>2.8699373397201566</v>
      </c>
      <c r="Q90" s="180">
        <f t="shared" ca="1" si="28"/>
        <v>0</v>
      </c>
      <c r="R90" s="181">
        <f t="shared" ca="1" si="29"/>
        <v>555.29787600000009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579.88499999999999</v>
      </c>
      <c r="H91" s="182">
        <f t="shared" ca="1" si="17"/>
        <v>555.29787599999997</v>
      </c>
      <c r="I91" s="183">
        <f t="shared" ca="1" si="20"/>
        <v>488.02</v>
      </c>
      <c r="J91" s="180">
        <f t="shared" ca="1" si="21"/>
        <v>64.42</v>
      </c>
      <c r="K91" s="180">
        <f t="shared" ca="1" si="22"/>
        <v>2.87</v>
      </c>
      <c r="L91" s="180">
        <f t="shared" ca="1" si="23"/>
        <v>0</v>
      </c>
      <c r="M91" s="181">
        <f t="shared" ca="1" si="24"/>
        <v>555.30999999999995</v>
      </c>
      <c r="N91" s="179">
        <f t="shared" ca="1" si="25"/>
        <v>488.00934513248455</v>
      </c>
      <c r="O91" s="180">
        <f t="shared" ca="1" si="26"/>
        <v>64.418593527795295</v>
      </c>
      <c r="P91" s="180">
        <f t="shared" ca="1" si="27"/>
        <v>2.8699373397201566</v>
      </c>
      <c r="Q91" s="180">
        <f t="shared" ca="1" si="28"/>
        <v>0</v>
      </c>
      <c r="R91" s="181">
        <f t="shared" ca="1" si="29"/>
        <v>555.29787600000009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579.88499999999999</v>
      </c>
      <c r="H92" s="182">
        <f t="shared" ca="1" si="17"/>
        <v>555.29787599999997</v>
      </c>
      <c r="I92" s="183">
        <f t="shared" ca="1" si="20"/>
        <v>488.02</v>
      </c>
      <c r="J92" s="180">
        <f t="shared" ca="1" si="21"/>
        <v>64.42</v>
      </c>
      <c r="K92" s="180">
        <f t="shared" ca="1" si="22"/>
        <v>2.87</v>
      </c>
      <c r="L92" s="180">
        <f t="shared" ca="1" si="23"/>
        <v>0</v>
      </c>
      <c r="M92" s="181">
        <f t="shared" ca="1" si="24"/>
        <v>555.30999999999995</v>
      </c>
      <c r="N92" s="179">
        <f t="shared" ca="1" si="25"/>
        <v>488.00934513248455</v>
      </c>
      <c r="O92" s="180">
        <f t="shared" ca="1" si="26"/>
        <v>64.418593527795295</v>
      </c>
      <c r="P92" s="180">
        <f t="shared" ca="1" si="27"/>
        <v>2.8699373397201566</v>
      </c>
      <c r="Q92" s="180">
        <f t="shared" ca="1" si="28"/>
        <v>0</v>
      </c>
      <c r="R92" s="181">
        <f t="shared" ca="1" si="29"/>
        <v>555.29787600000009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579.88499999999999</v>
      </c>
      <c r="H93" s="182">
        <f t="shared" ca="1" si="17"/>
        <v>555.29787599999997</v>
      </c>
      <c r="I93" s="183">
        <f t="shared" ca="1" si="20"/>
        <v>488.02</v>
      </c>
      <c r="J93" s="180">
        <f t="shared" ca="1" si="21"/>
        <v>64.42</v>
      </c>
      <c r="K93" s="180">
        <f t="shared" ca="1" si="22"/>
        <v>2.87</v>
      </c>
      <c r="L93" s="180">
        <f t="shared" ca="1" si="23"/>
        <v>0</v>
      </c>
      <c r="M93" s="181">
        <f t="shared" ca="1" si="24"/>
        <v>555.30999999999995</v>
      </c>
      <c r="N93" s="179">
        <f t="shared" ca="1" si="25"/>
        <v>488.00934513248455</v>
      </c>
      <c r="O93" s="180">
        <f t="shared" ca="1" si="26"/>
        <v>64.418593527795295</v>
      </c>
      <c r="P93" s="180">
        <f t="shared" ca="1" si="27"/>
        <v>2.8699373397201566</v>
      </c>
      <c r="Q93" s="180">
        <f t="shared" ca="1" si="28"/>
        <v>0</v>
      </c>
      <c r="R93" s="181">
        <f t="shared" ca="1" si="29"/>
        <v>555.29787600000009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579.88499999999999</v>
      </c>
      <c r="H94" s="182">
        <f t="shared" ca="1" si="17"/>
        <v>555.29787599999997</v>
      </c>
      <c r="I94" s="183">
        <f t="shared" ca="1" si="20"/>
        <v>488.02</v>
      </c>
      <c r="J94" s="180">
        <f t="shared" ca="1" si="21"/>
        <v>64.42</v>
      </c>
      <c r="K94" s="180">
        <f t="shared" ca="1" si="22"/>
        <v>2.87</v>
      </c>
      <c r="L94" s="180">
        <f t="shared" ca="1" si="23"/>
        <v>0</v>
      </c>
      <c r="M94" s="181">
        <f t="shared" ca="1" si="24"/>
        <v>555.30999999999995</v>
      </c>
      <c r="N94" s="179">
        <f t="shared" ca="1" si="25"/>
        <v>488.00934513248455</v>
      </c>
      <c r="O94" s="180">
        <f t="shared" ca="1" si="26"/>
        <v>64.418593527795295</v>
      </c>
      <c r="P94" s="180">
        <f t="shared" ca="1" si="27"/>
        <v>2.8699373397201566</v>
      </c>
      <c r="Q94" s="180">
        <f t="shared" ca="1" si="28"/>
        <v>0</v>
      </c>
      <c r="R94" s="181">
        <f t="shared" ca="1" si="29"/>
        <v>555.29787600000009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508.26364799999999</v>
      </c>
      <c r="H95" s="182">
        <f t="shared" ca="1" si="17"/>
        <v>486.71326900000003</v>
      </c>
      <c r="I95" s="183">
        <f t="shared" ca="1" si="20"/>
        <v>419.02</v>
      </c>
      <c r="J95" s="180">
        <f t="shared" ca="1" si="21"/>
        <v>64.8</v>
      </c>
      <c r="K95" s="180">
        <f t="shared" ca="1" si="22"/>
        <v>2.89</v>
      </c>
      <c r="L95" s="180">
        <f t="shared" ca="1" si="23"/>
        <v>0</v>
      </c>
      <c r="M95" s="181">
        <f t="shared" ca="1" si="24"/>
        <v>486.71</v>
      </c>
      <c r="N95" s="179">
        <f t="shared" ca="1" si="25"/>
        <v>419.02281435840649</v>
      </c>
      <c r="O95" s="180">
        <f t="shared" ca="1" si="26"/>
        <v>64.800435230835618</v>
      </c>
      <c r="P95" s="180">
        <f t="shared" ca="1" si="27"/>
        <v>2.8900194107579464</v>
      </c>
      <c r="Q95" s="180">
        <f t="shared" ca="1" si="28"/>
        <v>0</v>
      </c>
      <c r="R95" s="181">
        <f t="shared" ca="1" si="29"/>
        <v>486.71326900000003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435.27</v>
      </c>
      <c r="H96" s="182">
        <f t="shared" ca="1" si="17"/>
        <v>416.81455199999999</v>
      </c>
      <c r="I96" s="183">
        <f t="shared" ca="1" si="20"/>
        <v>349.52</v>
      </c>
      <c r="J96" s="180">
        <f t="shared" ca="1" si="21"/>
        <v>64.42</v>
      </c>
      <c r="K96" s="180">
        <f t="shared" ca="1" si="22"/>
        <v>2.87</v>
      </c>
      <c r="L96" s="180">
        <f t="shared" ca="1" si="23"/>
        <v>0</v>
      </c>
      <c r="M96" s="181">
        <f t="shared" ca="1" si="24"/>
        <v>416.81</v>
      </c>
      <c r="N96" s="179">
        <f t="shared" ca="1" si="25"/>
        <v>349.52381712300564</v>
      </c>
      <c r="O96" s="180">
        <f t="shared" ca="1" si="26"/>
        <v>64.420703533600445</v>
      </c>
      <c r="P96" s="180">
        <f t="shared" ca="1" si="27"/>
        <v>2.8700313433938724</v>
      </c>
      <c r="Q96" s="180">
        <f t="shared" ca="1" si="28"/>
        <v>0</v>
      </c>
      <c r="R96" s="181">
        <f t="shared" ca="1" si="29"/>
        <v>416.81455199999994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385.27</v>
      </c>
      <c r="H97" s="182">
        <f t="shared" ca="1" si="17"/>
        <v>368.934552</v>
      </c>
      <c r="I97" s="183">
        <f t="shared" ca="1" si="20"/>
        <v>301.64</v>
      </c>
      <c r="J97" s="180">
        <f t="shared" ca="1" si="21"/>
        <v>64.42</v>
      </c>
      <c r="K97" s="180">
        <f t="shared" ca="1" si="22"/>
        <v>2.87</v>
      </c>
      <c r="L97" s="180">
        <f t="shared" ca="1" si="23"/>
        <v>0</v>
      </c>
      <c r="M97" s="181">
        <f t="shared" ca="1" si="24"/>
        <v>368.93</v>
      </c>
      <c r="N97" s="179">
        <f t="shared" ca="1" si="25"/>
        <v>301.64372175014228</v>
      </c>
      <c r="O97" s="180">
        <f t="shared" ca="1" si="26"/>
        <v>64.420794838695684</v>
      </c>
      <c r="P97" s="180">
        <f t="shared" ca="1" si="27"/>
        <v>2.870035411162009</v>
      </c>
      <c r="Q97" s="180">
        <f t="shared" ca="1" si="28"/>
        <v>0</v>
      </c>
      <c r="R97" s="181">
        <f t="shared" ca="1" si="29"/>
        <v>368.93455199999994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340.27</v>
      </c>
      <c r="H98" s="187">
        <f t="shared" ca="1" si="17"/>
        <v>325.84255200000001</v>
      </c>
      <c r="I98" s="188">
        <f t="shared" ca="1" si="20"/>
        <v>258.55</v>
      </c>
      <c r="J98" s="185">
        <f t="shared" ca="1" si="21"/>
        <v>64.42</v>
      </c>
      <c r="K98" s="185">
        <f t="shared" ca="1" si="22"/>
        <v>2.87</v>
      </c>
      <c r="L98" s="185">
        <f t="shared" ca="1" si="23"/>
        <v>0</v>
      </c>
      <c r="M98" s="186">
        <f t="shared" ca="1" si="24"/>
        <v>325.84000000000003</v>
      </c>
      <c r="N98" s="184">
        <f t="shared" ca="1" si="25"/>
        <v>258.55202498035845</v>
      </c>
      <c r="O98" s="185">
        <f t="shared" ca="1" si="26"/>
        <v>64.420504541615514</v>
      </c>
      <c r="P98" s="185">
        <f t="shared" ca="1" si="27"/>
        <v>2.8700224780260251</v>
      </c>
      <c r="Q98" s="185">
        <f t="shared" ca="1" si="28"/>
        <v>0</v>
      </c>
      <c r="R98" s="186">
        <f t="shared" ca="1" si="29"/>
        <v>325.84255200000001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16.393074047999995</v>
      </c>
      <c r="C99" s="56">
        <f t="shared" ref="C99:R99" ca="1" si="30">SUM(C3:C98)/4000</f>
        <v>12.229233239807973</v>
      </c>
      <c r="D99" s="54">
        <f t="shared" ca="1" si="30"/>
        <v>3.939255693734407</v>
      </c>
      <c r="E99" s="54">
        <f t="shared" ca="1" si="30"/>
        <v>0.22458511445760029</v>
      </c>
      <c r="F99" s="55">
        <f t="shared" ca="1" si="30"/>
        <v>0</v>
      </c>
      <c r="G99" s="59">
        <f t="shared" ca="1" si="30"/>
        <v>12.853210223250004</v>
      </c>
      <c r="H99" s="59">
        <f t="shared" ca="1" si="30"/>
        <v>12.308234110750002</v>
      </c>
      <c r="I99" s="171">
        <f t="shared" ca="1" si="30"/>
        <v>9.8438724999999963</v>
      </c>
      <c r="J99" s="54">
        <f t="shared" ca="1" si="30"/>
        <v>2.3574349999999975</v>
      </c>
      <c r="K99" s="54">
        <f t="shared" ca="1" si="30"/>
        <v>0.106865</v>
      </c>
      <c r="L99" s="54">
        <f t="shared" ca="1" si="30"/>
        <v>0</v>
      </c>
      <c r="M99" s="55">
        <f t="shared" ca="1" si="30"/>
        <v>12.308172499999989</v>
      </c>
      <c r="N99" s="56">
        <f t="shared" ca="1" si="30"/>
        <v>9.8439144040630957</v>
      </c>
      <c r="O99" s="54">
        <f t="shared" ca="1" si="30"/>
        <v>2.3574536761349432</v>
      </c>
      <c r="P99" s="54">
        <f t="shared" ca="1" si="30"/>
        <v>0.10686603055196921</v>
      </c>
      <c r="Q99" s="54">
        <f t="shared" ca="1" si="30"/>
        <v>0</v>
      </c>
      <c r="R99" s="55">
        <f t="shared" ca="1" si="30"/>
        <v>12.308234110750002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2023-12-20T12:06:18Z</dcterms:modified>
</cp:coreProperties>
</file>